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827"/>
  <workbookPr defaultThemeVersion="166925"/>
  <mc:AlternateContent xmlns:mc="http://schemas.openxmlformats.org/markup-compatibility/2006">
    <mc:Choice Requires="x15">
      <x15ac:absPath xmlns:x15ac="http://schemas.microsoft.com/office/spreadsheetml/2010/11/ac" url="C:\Users\usuario\Documents\2022\"/>
    </mc:Choice>
  </mc:AlternateContent>
  <xr:revisionPtr revIDLastSave="0" documentId="13_ncr:1_{43482515-8E35-469B-A37F-CDED1A820BDF}" xr6:coauthVersionLast="47" xr6:coauthVersionMax="47" xr10:uidLastSave="{00000000-0000-0000-0000-000000000000}"/>
  <bookViews>
    <workbookView xWindow="1170" yWindow="870" windowWidth="17100" windowHeight="10650" xr2:uid="{00000000-000D-0000-FFFF-FFFF00000000}"/>
  </bookViews>
  <sheets>
    <sheet name="Hoja1"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I183" i="1" l="1"/>
  <c r="I184" i="1"/>
  <c r="I185" i="1"/>
  <c r="I186" i="1"/>
  <c r="I187" i="1"/>
  <c r="I81" i="1"/>
  <c r="I82" i="1"/>
  <c r="I83" i="1"/>
  <c r="I77" i="1" l="1"/>
  <c r="J231" i="1" l="1"/>
  <c r="I231" i="1"/>
  <c r="J230" i="1"/>
  <c r="I230" i="1"/>
  <c r="J229" i="1"/>
  <c r="I229" i="1"/>
  <c r="I225" i="1"/>
  <c r="J187" i="1"/>
  <c r="J186" i="1"/>
  <c r="J185" i="1"/>
  <c r="J184" i="1"/>
  <c r="J183" i="1"/>
  <c r="I179" i="1"/>
  <c r="J156" i="1"/>
  <c r="I156" i="1"/>
  <c r="J155" i="1"/>
  <c r="I155" i="1"/>
  <c r="I151" i="1"/>
  <c r="J118" i="1"/>
  <c r="I118" i="1"/>
  <c r="J117" i="1"/>
  <c r="I117" i="1"/>
  <c r="J116" i="1"/>
  <c r="I116" i="1"/>
  <c r="J115" i="1"/>
  <c r="I115" i="1"/>
  <c r="I111" i="1"/>
  <c r="J83" i="1"/>
  <c r="J82" i="1"/>
  <c r="J81" i="1"/>
  <c r="I25" i="1"/>
  <c r="I32" i="1"/>
  <c r="J32" i="1"/>
  <c r="I30" i="1"/>
  <c r="J30" i="1"/>
  <c r="I31" i="1"/>
  <c r="J31" i="1"/>
  <c r="I33" i="1"/>
  <c r="J33" i="1"/>
  <c r="J34" i="1" l="1"/>
  <c r="I34" i="1"/>
  <c r="J29" i="1"/>
  <c r="I29" i="1"/>
  <c r="C16" i="1"/>
  <c r="C15" i="1"/>
  <c r="C14" i="1"/>
</calcChain>
</file>

<file path=xl/sharedStrings.xml><?xml version="1.0" encoding="utf-8"?>
<sst xmlns="http://schemas.openxmlformats.org/spreadsheetml/2006/main" count="486" uniqueCount="207">
  <si>
    <t>Código</t>
  </si>
  <si>
    <t>Documento Relacionado</t>
  </si>
  <si>
    <t>Fecha Versión</t>
  </si>
  <si>
    <t>Versión</t>
  </si>
  <si>
    <t>DEC-FOR013</t>
  </si>
  <si>
    <t>28/03/2019</t>
  </si>
  <si>
    <t>I.I - Completar los datos requeridos sobre la institución</t>
  </si>
  <si>
    <t>Capítulo</t>
  </si>
  <si>
    <t>Misión</t>
  </si>
  <si>
    <t>Visión</t>
  </si>
  <si>
    <t>II. Contribución a la Estrategia Nacional de Desarrollo</t>
  </si>
  <si>
    <t>Eje estratégico:</t>
  </si>
  <si>
    <t>Objetivo general:</t>
  </si>
  <si>
    <t>Objetivo(s) específico(s):</t>
  </si>
  <si>
    <t>III. Información del Programa</t>
  </si>
  <si>
    <t>Nombre:</t>
  </si>
  <si>
    <t>Descripción:</t>
  </si>
  <si>
    <r>
      <t>Beneficiarios:</t>
    </r>
    <r>
      <rPr>
        <sz val="12"/>
        <color rgb="FF000000"/>
        <rFont val="Century Gothic"/>
        <family val="2"/>
      </rPr>
      <t xml:space="preserve"> </t>
    </r>
  </si>
  <si>
    <t>IV. Formulación y Ejecución Física-Financiera</t>
  </si>
  <si>
    <t>IV.I - Desempeño financiero</t>
  </si>
  <si>
    <t>Presupuesto Inicial</t>
  </si>
  <si>
    <t>Presupuesto Vigente</t>
  </si>
  <si>
    <t>Presupuesto Ejecutado</t>
  </si>
  <si>
    <t>Porcentaje de Ejecución (ejecutado/vigente)</t>
  </si>
  <si>
    <t>IV.II - Formulación y Ejecución Trimestral de las Metas por Producto</t>
  </si>
  <si>
    <t xml:space="preserve"> Presupuesto Anual </t>
  </si>
  <si>
    <t>Avance</t>
  </si>
  <si>
    <t>Producto</t>
  </si>
  <si>
    <t>Indicador</t>
  </si>
  <si>
    <t>V. Análisis de los Logros y Desviaciones</t>
  </si>
  <si>
    <t>V.I - Información de Logros y Desviaciones por Producto</t>
  </si>
  <si>
    <t xml:space="preserve">Producto: </t>
  </si>
  <si>
    <t xml:space="preserve">Descripción del producto: </t>
  </si>
  <si>
    <t>Logros alcanzados:</t>
  </si>
  <si>
    <t>Causas y justificación del desvío:</t>
  </si>
  <si>
    <r>
      <t xml:space="preserve">VI. </t>
    </r>
    <r>
      <rPr>
        <b/>
        <sz val="11"/>
        <color theme="0"/>
        <rFont val="Century Gothic"/>
        <family val="2"/>
      </rPr>
      <t>Oportunidades de Mejora</t>
    </r>
  </si>
  <si>
    <t xml:space="preserve">VI. I - De acuerdo a los eventos presentados durante la ejecución del producto, ¿qué aspecto puede mejorarse? </t>
  </si>
  <si>
    <t>Informe de Evaluación Anual de las Metas Físicas-Financieras</t>
  </si>
  <si>
    <t>Subcapítulo</t>
  </si>
  <si>
    <t>Unidad Ejecutora</t>
  </si>
  <si>
    <t>Resultado Asociado:</t>
  </si>
  <si>
    <t>Ejecución Anual</t>
  </si>
  <si>
    <t>Lineamientos para la Ejecución Presupuestaria 2019 del Gobierno General Nacional</t>
  </si>
  <si>
    <t>Física
(A)</t>
  </si>
  <si>
    <t>Financiera
(B)</t>
  </si>
  <si>
    <t xml:space="preserve"> Programación Anual </t>
  </si>
  <si>
    <t>Física
(C)</t>
  </si>
  <si>
    <t>Financiera
(D)</t>
  </si>
  <si>
    <t>Física 
(E)</t>
  </si>
  <si>
    <t>Financiera 
 (F)</t>
  </si>
  <si>
    <t>Física 
(%)
 G=E/C</t>
  </si>
  <si>
    <t>Financiero 
(%) 
H=F/D</t>
  </si>
  <si>
    <t>0218 - MINISTERIO DE MEDIO AMBIENTE Y RECURSOS NATURALES</t>
  </si>
  <si>
    <t>01 - MINISTERIO DE MEDIO AMBIENTE Y RECURSOS NATURALES</t>
  </si>
  <si>
    <t>0001 - MINISTERIO  DE MEDIO AMBIENTE Y RECURSOS NATURALES</t>
  </si>
  <si>
    <t>Regir la gestión del medio ambiente, los ecosistemas y los recursos naturales, para contribuir al desarrollo sostenible y a los bienes que conforman el patrimonio nacional.</t>
  </si>
  <si>
    <t>Ser una institución eficaz, eficiente y transparente que articula e incorpora, en forma participativa, la dimensión ambiental en las decisiones y acciones de la sociedad para contribuir al desarrollo sostenible.</t>
  </si>
  <si>
    <t>4.1.1</t>
  </si>
  <si>
    <t>11-CONSERVACIÓN DE LA BIODIVERSIDAD</t>
  </si>
  <si>
    <t xml:space="preserve">Este programa desarrolla las funciones relativas a la gestión sostenible de las áreas protegidas y a la conservación de la biodiversidad para la preservación del patrimonio natural de la nación. </t>
  </si>
  <si>
    <t>Población en general</t>
  </si>
  <si>
    <t>5943 - Áreas protegidas con protección permanente</t>
  </si>
  <si>
    <t>Número de áreas protegidas con protección</t>
  </si>
  <si>
    <t>5945 - Áreas protegidas con facilidades de visitación y suministro de información sobre el objeto de conservación</t>
  </si>
  <si>
    <t>Número de áreas protegidas con facilidades de visitación</t>
  </si>
  <si>
    <t>5948 - Áreas protegidas con mecanismos participativos de gestión implementados</t>
  </si>
  <si>
    <t>Cantidad de áreas protegidas gestionadas según plan de manejo participativo</t>
  </si>
  <si>
    <t>5959 - Regulación, monitoreo y evaluación de ecosistemas y especies</t>
  </si>
  <si>
    <t>Número de especies y ecosistemas evaluados y/o monitoreados</t>
  </si>
  <si>
    <t>5997 - Ecosistemas degradados con acciones de restauración ecológica</t>
  </si>
  <si>
    <t>Superficie de ecosistema restaurado</t>
  </si>
  <si>
    <t>5998 - Ecosistemas y especies bajo amenaza con mecanismos de protección</t>
  </si>
  <si>
    <t>Número de ecosistemas y especies protegidos</t>
  </si>
  <si>
    <t>Realizar la previsión presupuestaria en el año 2022 del personal idóneo del Ministerio a cargo de fiscalizar el cumplimiento de las disposiciones vigentes (conforme al plan de implementación del diseño organizacional)  y fortalecer las alianzas con los demás organismos estatales que intervienen en los procesos de fiscalización de las leyes y normativas existentes.
En el 2022 Implementar el plan de mejora, elaborado en 2021 para los procesos de apoyo, especialmente los viáticos y transporte, y selección, reclutamiento y capacitación del personal de áreas protegidas.</t>
  </si>
  <si>
    <t xml:space="preserve">12 MANEJO SOSTENIBLE DE LOS RECURSOS FORESTALES </t>
  </si>
  <si>
    <t>Consiste en promover la reforestación, realizando acciones que garanticen la repoblación forestal con un enfoque eco sistémico y el manejo sostenible de los recursos forestales en todo el territorio dominicano.</t>
  </si>
  <si>
    <t>6003 - Ecosistemas protegidos contra incendios forestales</t>
  </si>
  <si>
    <t>Superficie afectada por incendios forestales</t>
  </si>
  <si>
    <t>6002 - Ecosistema forestal con bosques nativos y plantaciones gestionado conforme a plan de manejo</t>
  </si>
  <si>
    <t>Superficie bajo planes de manejo</t>
  </si>
  <si>
    <t>6000 - Ecosistemas forestal con superficie reforestada</t>
  </si>
  <si>
    <t>Superficie reforestada</t>
  </si>
  <si>
    <t xml:space="preserve">En el 2022 se implementarán las herramientas resultados proyecto de Fortalecimiento Institucional, subvencionado por la Agencia Española de Cooperación Internacional (AECID), que concluyó en agosto de 2021. Estas herramientas consisten en los manuales de Procesos y Procedimientos, de Calidad, y de Control Interno. Con ellos se respondería a las necesidades de: a) Mejorar los procesos de gestión y organización del Ministerio de Medio Ambiente y b) Mejorar el desarrollo de los subsistemas organizacionales y de la calidad de los servicios y productos generados.  
Con la revisión en el 2021 del producto 6003 "Ecosistemas protegidos contra incendios forestales", para el año 2022 este producto pasará a categoría de actividad dentro del producto 6002 "Ecosistema forestal con bosques nativos y plantaciones gestionado conforme a plan de manejo". Esto, para que se refleje un impacto más apagado a la realidad y la naturaleza de sus actividades. </t>
  </si>
  <si>
    <t>13 MANEJO SOSTENIBLE DE LOS RECURSOS NO RENOVABLES, SUELOS Y AGUAS</t>
  </si>
  <si>
    <t>6009 - Ecosistemas con manejo integrado de cuencas hidrográficas</t>
  </si>
  <si>
    <t>Superficie de cuenca bajo manejo</t>
  </si>
  <si>
    <t>6011 - Productores agropecuarios y forestales con asistencia técnica sobre prácticas y obras de conservación de suelos</t>
  </si>
  <si>
    <t>Superficie con prácticas de conservación (ta)</t>
  </si>
  <si>
    <t>6012 - Empresa minera con autorización ambiental para la explotación de minería no metálica y asistencia técnica para rehabilitación de área degradada</t>
  </si>
  <si>
    <t>Proporción de empresas que cumplen con el PMAA</t>
  </si>
  <si>
    <t>6014 - Ciudadano sensibilizado y capacitado para el manejo sostenible de tierras y aguas en las zonas afectadas por desertificación y sequía</t>
  </si>
  <si>
    <t>Número de personas sensibilizadas y capacitadas</t>
  </si>
  <si>
    <t xml:space="preserve">14 GESTIÓN SOSTENIBLE DE LOS RECURSOS COSTEROS Y MARINOS </t>
  </si>
  <si>
    <t>RD$ 63,344,044.00s</t>
  </si>
  <si>
    <t>6020 - Superficie marina con conservación y ordenamiento de sus recursos</t>
  </si>
  <si>
    <t>Superficie marina (Km)</t>
  </si>
  <si>
    <t>6022 - Superficie costera regulada y restaurada</t>
  </si>
  <si>
    <t>Superficie costera regulada (Km)</t>
  </si>
  <si>
    <t>En el 2021 se elaboró y sometió al Congreso el anteproyecto de Ley sobre LA GESTIÓN DE LOS RECURSOS COSTEROS Y MARINOS. En el 2022 se procurará la promulgación y publicación de este anteproyecto de Ley. Con ello, se consignarán los roles y responsabilidades del Ministerio de Medio Ambiente, como organismo rector, así como los de las demás entidades que intervienen en el espacio costero-marino.
Con la actualización del Plan Estratégico 2021-202, en el 2022 este programa contribuirá al resultado "Protegidos y restaurados los ecosistemas terrestre y costero-marinos, medido por la proporción de superficie costera intervenida con acciones de restauración (km2).</t>
  </si>
  <si>
    <t>RD$ 170,142,722.00s</t>
  </si>
  <si>
    <t xml:space="preserve">15 PREVENCIÓN Y CONTROL DE LA CALIDAD AMBIENTAL </t>
  </si>
  <si>
    <t>6023 - Empresas controladas en materia de calidad ambiental</t>
  </si>
  <si>
    <t>Proporción de empresas con autorización ambiental que cumplen con los PMAA</t>
  </si>
  <si>
    <t>6024 - Proyectos y/o actividades con autorización ambiental</t>
  </si>
  <si>
    <t>Cantidad de proyectos y/o actividades con autorización ambiental</t>
  </si>
  <si>
    <t>6025 - Empresas e instituciones con acciones de promoción del consumo y producción sostenible</t>
  </si>
  <si>
    <t>Cantidad de empresas e instituciones con prácticas recibidas</t>
  </si>
  <si>
    <t>6028 - Gobiernos locales con asistencia técnica para la implantación del Sistema de Gestión Ambiental Municipal.</t>
  </si>
  <si>
    <t>Cantidad de ayuntamientos con asistencia técnica</t>
  </si>
  <si>
    <t>6029 - Instituciones públicas y gobiernos municipales con asistencia para identificación y adopción de medidas de adaptación y mitigación sobre el cambio climático</t>
  </si>
  <si>
    <t>Nivel de reducción de GEI /nivel de resiliencia en comunidades y ecosistemas</t>
  </si>
  <si>
    <t>En el 2022 se implementarán las herramientas resultados proyecto de Fortalecimiento Institucional, subvencionado por la Agencia Española de Cooperación Internacional (AECID), que concluyó en agosto de 2021. Estas herramientas consisten en los manuales de Procesos y Procedimientos, de Calidad, y de Control Interno. Con ellos se respondería a las necesidades de: a) Mejorar los procesos de gestión y organización del Ministerio de Medio Ambiente y b) Mejorar el desarrollo de los subsistemas organizacionales y de la calidad de los servicios y productos generados.  
Con la actualización del PEI 2021-2024, en el 2022 este programa contribuirá al resultado  "Fortalecidos los mecanismos de prevención y control de calidad ambiental", medido por la proporción de empresas con autorización que cumplen con los PMAA.</t>
  </si>
  <si>
    <t>RD$ 79,053,639.00s</t>
  </si>
  <si>
    <t>6031 - Ciudadano dispone de información sobre el estado del medio ambiente y recursos naturales</t>
  </si>
  <si>
    <t>Reporte anual de información ambiental</t>
  </si>
  <si>
    <t>6032 - Ciudadanos dotados de conocimientos sobre la sustentabilidad del medio ambiente y los recursos naturales</t>
  </si>
  <si>
    <t>Cantidad de ciudadanos dotados de información</t>
  </si>
  <si>
    <t>6033 - Jóvenes formados a nivel técnico superior en la gestión del medio ambiente y en el manejo de los recursos naturales</t>
  </si>
  <si>
    <t>Técnicos egresados</t>
  </si>
  <si>
    <t xml:space="preserve">16 GENERACIÓN DE CONOCIMIENTOS Y  CREACIÓN COMPETENCIAS EN GESTIÓN DEL MEDIO AMBIENTE Y LOS RECURSOS NATURALES </t>
  </si>
  <si>
    <t xml:space="preserve">En el 2022 se dedicarán recursos para la adquisición de herramientas que permitan el uso permanente de tecnologías en las actividades de capacitando y sensibilizando, así como en las actividades de investigación para la generación y actualización de información ambiental. También se fortalecerá la coordinación inter-institucional con el Ministerio de Educación (MINERD) y el Ministerio de Educación Superior Ciencia y Tecnología (MESCyT) para ampliar la dimensión incorporación de temas ambientales en la educación media, a nivel de grado. 
Con la actualización del PEI 2021-2024, en el 2022 este programa contribuirá al resultado “Implementar una estrategia nacional de educación ambiental”, medido por la proporción de ciudadanos que reciben capacitación e información sobre temas ambientales. </t>
  </si>
  <si>
    <t>Proveer servicio de protección y vigilancia a las áreas protegidas que integran el Sistema Nacional de Áreas Protegidas (SINAP). La vigilancia, monitoreo e inspección del área protegida se realiza a los fines de verificar el cumplimiento de la ley Sectorial 202-04 y otras disposiciones normativas y administrativas. El Sistema Nacional de Áreas Protegidas consta de 127 unidades de conservación, cuyo patrimonio natural y cultural debe ser preservado.</t>
  </si>
  <si>
    <t>Para el 2021 con una programación presupuestaria de RD$267,527,576.00, se estableció la protección y vigilancia de 87 áreas protegidas que integran el Sistema Nacional de Áreas Protegidas (SINAP), alcanzando el 100.0% de las metas con un presupuesto de RD$217,729,211.65 equivalente al 81.4% de lo programado. Entre los logros alcanzados se destaca la dotación con nuevos equipos al 10% de los guarda parques operando.</t>
  </si>
  <si>
    <t xml:space="preserve">El desvío financiero en este producto obedece a que en los últimos meses del año 2021 sus actividades recibieron el impacto  de la inversión que se hizo en el Plan de Manejo Integral de Cuencas Hidrográficas Prioritarias. A este Plan, a finales del 2021, se le colocó un presupuesto de más de mil millones de pesos para ser ejecutado entre finales del año 2021 y el año 2022. Esto, con el fin de generar 8 mil 900 empleos verdes o de impacto, e intervenir una superficie de alrededor de 620 mil hectáreas con acciones de restauración ecológica y recuperación de la cobertura boscosa para garantizar a producción hídrica. La referida superficie incluye las áreas protegidas. </t>
  </si>
  <si>
    <t xml:space="preserve">Para el año 2021 se programó dotar a 23 áreas protegidas de infraestructuras de visitación con un presupuesto de RD$24,526,284.00, logrando una ejecución de las metas de 113. que en términos porcentuales representa el 491.3% de ejecución con una ejecución financiera del 39.6% (RD$9,716,649.91). El logro corresponde a realización de capacitaciones sobre varios temas, y a la colocación de señalizaciones, letreros y paneles interpretativos en Parque Nacional Armando Bermúdez, Parque Nacional el Morro, Monumento Natural Cabo Francés Viejo, Monumento Natural Laguna GRI-GRI, Parque Nacional Submarino La Caleta, Parque Nacional Valle Nuevo, Reserva Antropológica Cuevas del Borbón o del Pomier. Asimismo,  a la realización de mantenimiento de infraestructuras de uso público en Parque Nacional Armando Bermúdez, José del Carmen Ramírez, Monumento Natural Cabo Francés Viejo y Parque Nacional Valle Nuevo. </t>
  </si>
  <si>
    <t xml:space="preserve">El desvío financiero se debe a que para la realización de las actividades de este producto se obtuvo apoyo financiero del Banco de Reservas, así  como asignación de recursos adicionales  a través del proyecto de Empleos de Impacto. En ese mismo sentido, la sobre ejecución en la meta física obedece a que se realizaron esfuerzos adicionales para reactivar las vistas a las áreas protegidas, las cuales se habían reducido considerablemente con la incidencia de la pandemia covid-19. </t>
  </si>
  <si>
    <t>Dotar a las áreas protegidas de infraestructuras (centros de visitantes, mirador, muelles, senderos, baños, señalizaciones, etc.) que faciliten la visitación de las mismas.</t>
  </si>
  <si>
    <t>Elaboración / actualización, de forma participativa, de los planes de manejo  y los planes operativos anuales de las áreas protegidas.</t>
  </si>
  <si>
    <t>El desvío tanto en la ejecución de la meta física como de la meta financiera, obedece a que la pandemia COVID 19 limitó la realización de actividades de coordinación y vistas de campo necesarias para la elaboración los planes de manejo.</t>
  </si>
  <si>
    <t xml:space="preserve">Evaluación y monitoreo  del estado de conservación de las especies y ecosistemas, a través de la caracterización periódica de los componentes de los ecosistemas  y especies para detectar, medir y evaluar los cambios que ocurren en las especies y ecosistemas en el tiempo y el espacio, de manera natural o como consecuencia de intervenciones humanas deliberadas. </t>
  </si>
  <si>
    <t xml:space="preserve">Tanto el desvío físico como financiero obedecen a que se recibieron mayor número de solicitudes de las que había programado, y por igual, a que el Ministerio de Defensa puso a disposición la institución personal militar especializado para realizar las actividades de monitoreo y control de especies. </t>
  </si>
  <si>
    <t>Desarrollar y ejecutar planes de restauración ecológica para recuperar ecosistemas degradados. Se realiza el diagnóstico del área degradada con un equipo multidisciplinario, se identifican las principales opciones conforme a la Estrategia Nacional de Conservación y uso de la Biodiversidad. También se realiza la zonificación y priorización de los ecosistemas más frágiles. Algunas de las medidas son: repoblación con especies endémicas de flora y fauna, regeneración natural, entre otras.</t>
  </si>
  <si>
    <t xml:space="preserve">La sobre ejecución en la meta física se debe a que se recibieron más solicitudes de las que se había programado. En cuanto a la desviación financiera, para ejecución de las actividades de este producto se recibió el apoyo de instituciones tales como CEBSE, GIZ y Grupo Jaragua </t>
  </si>
  <si>
    <t xml:space="preserve">Al comienzo del periodo fiscal 2021 se estableció la implementación de 206 mecanismos para el control, protección y conservación de especies exóticas e invasoras con un presupuesto asignado de RD$12,062,639.00. Al cierre se logró implementar 925 mecanismos de protección, equivalente a una ejecución de 449.0% con un monto de RD$10,096,379.94, correspondiente a 83.7% de la meta financiera. Se elaboró un instrumento para la valorización ecológica de los productos y servicios en la reserva de biosfera Jaragua-Bahoruco-Enriquillo, área que alcanza el número de ecosistema que se incluyen en la programación. También, se registraron más 77 especies rescatadas e incautadas.  </t>
  </si>
  <si>
    <t>I -Información Institucional</t>
  </si>
  <si>
    <t>Aumentar la conservación de la diversidad biológica y su uso sostenible, medido por la variación porcentual de las especies de flora y fauna en estado crítico conservadas, de un 0% en  el año 2015 a un 1% en el año 2021.</t>
  </si>
  <si>
    <t>En el 2021 para este producto se alcanzó una ejecución física del 80.0% (8 DE 10) de la meta con una ejecución financiera del 63.8% (RD$5,339,538.28 de RD$8,371,210.00) del monto presupuestado. El logro alcanzado corresponde a: La elaboración de los planes de manejo del Parque Nacional Bajo Yuna (aprobado por Resolución Ministerial No. 0041/2021 de fecha 03 de diciembre de 2021), y del Parque Nacional Aniana Vargas (pendiente de aprobación); así como a los acuerdos de co-manejo de Parque Nacional Martín García, Loma Novillero, Parque Nacional Cotubanama, Parque Nacional Cabo Cabrón, Refugio de Vida Silvestre Ria Maimón, Monumento Natural Miguel Domingo Fuerte, Parque Nacional Francisco Alberto Caamaño de Deño.  Además, se inició la elaboración del Plan de Manejo del Refugio de Vida Silvestre Bahía de Estero Hondo.</t>
  </si>
  <si>
    <t xml:space="preserve">Se programó la evaluación y monitoreo de 31 especies y ecosistemas con un presupuesto de RD$11,138,996.00. La ejecución física fue de 56 ecosistemas y especies para un logro de 180.6% con una ejecución financiera de RD$8,624,005.53, equivalente a 77.4%. Entre los informes diagnósticos de los monitores de ecosistemas y especies se incluyen: Loma Siete Picos; Isla Cabritos; servicios ecosistémicos Bajo Yuna; de especies de Cocodrilos, Bubíes, Solenodonte, Caracol Africano, Tortugas e Iguanas, entre otras.  </t>
  </si>
  <si>
    <t xml:space="preserve">Implementar mecanismos para el control, protección y conservación de especies exóticas e invasoras.  Se controla la importación y exportación de especies de flora y fauna silvestre regulada por CITES, se monitorean las poblaciones de especies amenazadas y en peligro de extinción  según Lista Roja de Especies. Las instalaciones con especies en cautiverio (por ejemplo delfinarios) y zoo criaderos son inspeccionadas periódicamente. </t>
  </si>
  <si>
    <t xml:space="preserve">Se refleja una sobre ejecución en la meta física debido  al flujo de incautaciones y al flujo excesivo de permisos solicitados. También a un mayor flujo de inspecciones y registros de Zoocriaderos, Viveros y Delfinarios. No obstante, los operativos de decomiso de artesanías elaboradas con conchas de carey no se pudieron ejecutar. El desvío financiero se explica porque para realizar las actividades la institución recibió apoyo de organismo tales como Corredor Biológico del Caribe, Fundación Sur Futuro, GIZ y el Fondo Damajagua.  </t>
  </si>
  <si>
    <t xml:space="preserve">Población en General </t>
  </si>
  <si>
    <t>Reforestar zonas prioritarias, principalmente con especies endémicas y nativas a través de jornadas de reforestación y donación de plantas.</t>
  </si>
  <si>
    <t xml:space="preserve">Se  asignaron recursos adicionales a este producto, a través del proyecto de Empleos de Impacto, recursos que fueron dedicados en mayor proporción a gastos fijos. Por otro lado, el desvío en la ejecución física se debió a que el ritmo de plantación disminuyo desde finales del mes de noviembre por falta de precipitación en las zonas a reforestar. </t>
  </si>
  <si>
    <t xml:space="preserve">Incrementar la reforestación, la protección forestal y la restauración ecológica, medida por la cobertura de la superficie forestal, de un 39.7% en el año 2015 a 40.3 % en el año 2021. </t>
  </si>
  <si>
    <t>Desarrollar y ejecutar planes de manejo, medidas de prevención y mitigación de incendios forestales y compensación por servicios ambientales</t>
  </si>
  <si>
    <t xml:space="preserve">El desvío en la ejecución física se originó porque aumentaron las solicitudes para manejo de bosques y plantaciones forestales, superando las expectativas. En cuanto al desvío financiero, la colocación de recursos adicionales en el producto 6000, a través del proyecto Empleos Verdes, incidió también en la ejecución de las actividades de este producto. </t>
  </si>
  <si>
    <t xml:space="preserve">Para el 2021 se previó alcanzar una superficie de 5000 hectáreas con medidas de prevención de incendios forestales y manejo y control de fuego. Para ello, se presupuestó el monto de RD$34,466,338.00. Se alcanzó una ejecución 4,618 hectáreas, equivalente 92% de la meta, con un monto de 22,896,105.06  equivalente a 66% de presupuesto programado. </t>
  </si>
  <si>
    <t xml:space="preserve">La desviación en la ejecución financiera se debe que parte el presupuesto de este producto estaba destinado a la instalación y mantenimiento de torres y casetas de vigilancia, las cuales no pudieron completarse porque presentaron inconvenientes para concretar el proceso de contratación de las obras. </t>
  </si>
  <si>
    <t xml:space="preserve">Establecer medidas de prevención de incendios forestales y manejo y control del fuego. Las medidas comprenden la capacitación de bomberos forestales en técnicas de control de incendios forestales y de prevención y manejo del fuego, la construcción de infraestructura (torres de vigilancia, caminos de acceso, reservas de agua, etc.), la dotación de equipos de protección personal, equipos de transporte y de comunicación. También el monitoreo remoto de puntos de calor e inspección en campo de potenciales focos de incendios; y campañas divulgativas para prevención de incendios.  </t>
  </si>
  <si>
    <t>Consiste en garantizar un manejo integral de las cuencas hidrográficas, asegurando los servicios que dichos ecosistemas nos proveen, protegiendo, conservando, mejorando y restaurando los suelos y las aguas en todo el país, gestionando los recursos suelos, aguas y corteza terrestre.</t>
  </si>
  <si>
    <t xml:space="preserve">Población en general. </t>
  </si>
  <si>
    <t xml:space="preserve">Incrementar la conservación de suelos y aguas en las cuencas, las sub-cuencas y las microcuencas, medido como porcentaje de superficies bajo planes de manejo implementados. </t>
  </si>
  <si>
    <t xml:space="preserve">En el 2022 se implementarán las herramientas resultados proyecto de Fortalecimiento Institucional, subvencionado por la Agencia Española de Cooperación Internacional (AECID), que concluyó en agosto de 2021. Estas herramientas consisten en los manuales de Procesos y Procedimientos, de Calidad, y de Control Interno. Con ellos se respondería a las necesidades de: a) Mejorar los procesos de gestión y organización del Ministerio de Medio Ambiente y b) Mejorar el desarrollo de los subsistemas organizacionales y de la calidad de los servicios y productos generados.  
En el 2022 se fortalecerán las alianzas y coordinaciones interinstitucionales. </t>
  </si>
  <si>
    <t>Para el año 2021, se programó cubrir una superficie de 2,700 tareas con un presupuesto de RD$21,755,837.00.  No se registró ejecución física de este producto para 0% de ejecución con una ejecución presupuestaria de RD$17,005,805.88. Aunque no se registra ejecución física de este producto, se realizaron visitas diagnóstico de evaluación del estado de la cuencas. Se iniciaron los trabajos en la cuenca Pedernales, pero aun no se ha intervenido con el plan de manejo. Por igual, inició la ejecución de un plan de restauración en las cuencas de los Ríos Haina y Pedernales.</t>
  </si>
  <si>
    <t xml:space="preserve">El Plan de Manejo integrado de cuencas es el instrumento directriz para ordenar las acciones que requiere una cuenca hidrográfica, para lograr un uso sostenible de sus recursos naturales. </t>
  </si>
  <si>
    <t xml:space="preserve">Más del 70% del presupuesto de este producto fue destinado a carga fija, que se ejecuta independientemente de la ejecución de la meta física. Por otro lado, la reactivación de la gobernanza ambiental y la creación de gobernanza ambiental (comités de microcuencas, autoridades de subcuenca y consejo de cuenca), no se ejecutaron debido a que requerían la realización de reuniones y talleres manera presencial en las cuencas, que no pudieron efectuarse a causa de la pandemia de COVI-19. </t>
  </si>
  <si>
    <t>Establecer normas de conservación de suelo mediante asistencia técnica, capacitación e información sobre prácticas y obras</t>
  </si>
  <si>
    <t xml:space="preserve">Para este producto se programó cubrir una superficie de 2,700 tareas con un presupuesto de RD$19,557,382.00. El producto tuvo una ejecución 0 (0%) en la meta física, ejecutando un presupuesto de RD$13,420,553.52 (69%). </t>
  </si>
  <si>
    <t xml:space="preserve">Las practicas de conservación de suelos y establecimiento de parcelas demostrativas se realizan de manera presencial en conglomeración de personas, por la situación actual de emergencia sanitaria que aun vive el país, Pandemia COVI-19, no se ha podido realizar ningún taller. El desvío financiero se justifica porque el producto tuvo ejecución física de 0% y la mayor proporción del presupuesto dedicado a este producto corresponde a carga fija, proporción que se ejecuta independientemente de la ejecución física. </t>
  </si>
  <si>
    <t>Brindar asistencia técnica, vigilancia e inspección del cumplimiento del plan de manejo de adecuación ambiental de minería no metálica</t>
  </si>
  <si>
    <t xml:space="preserve">La consecución de meta física se vio afectada porque en los primeros tres trimestre no se había logrado habilitar la plataforma para darle seguimiento a los Informes de Cumplimiento Ambiental (ICAS) depositados por las empresas. El desvío financiero se justifica por baja ejecución de la meta. </t>
  </si>
  <si>
    <t xml:space="preserve">Para este producto se estimó verificar cumplimiento de PMAA del 15% de la empresas con autorización para explotación de minería no metálica, con un presupuesto de RD$19,377,018.00. Se verificó el 9% de las empresas para una ejecución física del 56% de la meta programada con una ejecución financiera de RD$11,729,273.34, correspondiente al 61% del monto presupuestado. </t>
  </si>
  <si>
    <t>Educar, capacitar e informar sobre el manejo sostenible de tierra y agua en zonas afectadas y potencialmente afectada por desertificación y sequía.</t>
  </si>
  <si>
    <t>Para este producto se programó sensibilizar y capacitar a 400 personas sobre el manejo sostenible de tierra y agua en zonas afectadas y potencialmente afectada por desertificación y sequía con un presupuesto de RD$3,771,481.00, lográndose 555 con un monto de RD$2,932,887.77, equivalente al 138.8% de la meta y un 77.8% de la financiera. Entre los logros cabe mencionar: la realización de un recorrido-monitoreo y un encuentro en la subcuenca Macasias de sensibilización y transferencia de tecnología de las provincias de Elías Pina, Dajabón, San Juan y Santiago Rodríguez, en la cual participaron 53 productores y extensionistas. Se realizó un evento para conmemorar el Día Mundial de la Lucha Contra La Desertificación y la Sequia, con el tema "Restauración, Tierras y Recuperación, en la cual participaron 110 personas. También se imprimió el PAN-LCD, y se remitió a cada una de las instituciones participantes. Por igual, se trabajó con las cuencas Ocoa y Pedernales,con el apoyo logístico del “Proyecto Cooperación Binacional en favor de las relaciones dominico-haitianas: componente de medio ambiente, cambio climático y reducción de riesgo de desastre”.</t>
  </si>
  <si>
    <t>La sobre-ejecución en la meta física obedece a que debido a la Pandemia Covid 19 las  jornadas fueron realizada en su mayoría de en modalidad virtual, permitiendo un mayor número de participantes. Ello también tuvo incidencia en el desvío financiero ya que por esa razón no fue necesario agotar todo el presupuesto. Por igual, se recibió apoyo logístico del proyecto “ Cooperación Binacional"</t>
  </si>
  <si>
    <t>En reglamentar el manejo, la conservación y el uso sostenible de los recursos costeros y marinos, así como de aguas interiores de la República Dominicana, dentro del marco de la sostenibilidad tomando encuentra los cuatros elementos fundamentales de este concepto: la pobreza, la población, la tecnología y la calidad de vida.</t>
  </si>
  <si>
    <t>Aumentar la prevención de contaminación de aguas marinas y costas, medido por Toneladas por kilómetros de desechos plásticos recolectados en la franja costera</t>
  </si>
  <si>
    <t>Caracterizar, inventariar, zonificar, delimitar, señalizar y evaluar recursos marinos y establecer inspección y vigilancia.</t>
  </si>
  <si>
    <t xml:space="preserve">Para el año 2021 se programó intervenir una superficie marina de 60 Km con un presupuesto de RD$16,591,040.00. Se alcanzó una ejecución de 40 Km correspondiente al del 67% de la meta física, con un monto de RD$15,819,873.18, equivalente  ejecución al 95% del monto del presupuesto. Se caracterizaron las áreas de Litoral costero de las provincias Pedernales y Peravia, específicamente sobre el tramo costero marino comprendido entre El Salado y Puerto La Mina (8.9 km). Se realizó zonificación del tramo costero  El Salado-Puerto La Mina, provincia Pedernales, R.D.  y tramo marino Punta Salina-Corbanitos incluyendo la Bahía de las Calderas, provincia Peravia, R.D. (20 Km²). Se realizó monitoreo para identificar impacto en los ecosistemas costeros marinos en la zona Palmar de Ocoa,  provincia Azua (60 metros). Así como, sondeos submarinos con una longitud de 8.1 millas (13 kilómetros) en el área Marina de Punta Cana.  </t>
  </si>
  <si>
    <t xml:space="preserve">El desvío en la meta física obedece a que la incidencia de la Pandemia Covid 19 limitó la realización de trabajo de campo, esto fue una limitante para alcanzar la meta física. La mayor proporción del presupuesto de este producto corresponde a gastos fijos, por lo que la baja ejecución física no impacto de manera significativa la ejecución del presupuesto. </t>
  </si>
  <si>
    <t xml:space="preserve"> Establecer medidas de vigilancia e inspección,  manejo de manglares y corales y otros ecosistemas costeros frágiles.</t>
  </si>
  <si>
    <t xml:space="preserve">Se programó intervenir una superficie de 84 Km de costa con un presupuesto de RD$23,083,480.00. Se logró cubrir 93 Km  (111% de la meta) con un monto de RD$19,261,519.48, equivalente a 83% del presupuesto. La superficie costera intervenida incluye: monitoreo playa Cabarete, Playa Palenque, Playa Bayahibe,  playa Los Corales, Tramo Rio Higuamo - Limite de Provincia San Pedro, Perfil de playa Juan de Bolaño, Tramo costero Rio Higuamo-Club Guavaberry, tramo costero Rio Soco- playa El Faro; inventario a las infraestructuras en la linea de pleamar en playa Monterio; Inspección en Playa Linda, Niza. </t>
  </si>
  <si>
    <t>Tanto el desvío de la meta física como de la meta financiera se deben para la realización de las actividades de este producto se recibió de proyectos como el proyecto regional BCyT en actividades. Por esta razón se pudo exceder la meta sin que se ejecutara la totalidad del presupuesto</t>
  </si>
  <si>
    <t xml:space="preserve">Este programa busca fomentar el control de la contaminación, prevención de desastres y daños ambientales de los ecosistemas y los asentamientos humanos. </t>
  </si>
  <si>
    <t>Disminuir las emisiones de dióxido de carbono (CO2), medido por las toneladas de dióxido de carbono per cápita emitidas, de 3.6 en el año 2010 a 2.7 en el año 2021a través del aumento de la producción y el consumo sostenible y el seguimiento del cumplimiento ambiental.</t>
  </si>
  <si>
    <t xml:space="preserve">Consiste en establecer y desarrollar los instrumentos para la gestión del medio ambiente y los recursos naturales, como son aumentar la capacidad de gestión ambiental de la sociedad, incorporar la dimensión ambiental en los planes de estudios, desarrollar el sistema nacional de información sobre medio ambiente y recursos naturales, entre otros instrumentos. </t>
  </si>
  <si>
    <t xml:space="preserve">Incrementar la concientización de las personas en el cuidado del medio ambiente, respecto a la cantidad de personas alcanzadas en el 2020. </t>
  </si>
  <si>
    <t xml:space="preserve">Este producto no tiene meta programada para el año 2021 y su presupuesto corresponde en su mayoría a gastos fijos y operativos. Sin embargo se matricularon 28 jóvenes en el programa de Gestión Ambiental y 31 jóvenes en el programa de Ciencias Forestales.  Estos completaron satisfactoriamente sus respectivos programas y podrán graduarse en el primer trimestre del año 2022.  </t>
  </si>
  <si>
    <t>Formación académica a nivel técnico superior  para otorgar títulos de técnico en gestión ambiental y técnico en manejo de recursos forestales.</t>
  </si>
  <si>
    <t xml:space="preserve">El desvió financiero se debe a la reducción de gastos por el cambio a clases virtuales durante la pandemia. Cabe resaltar que la unidad de medida de este producto está expresada en estudiantes egresados, por lo que la ejecución de su meta física no se refleja en todos los períodos. Sin embargo, periódicamente se reportan en el SIGEF registros de los estudiantes matriculados y otras evidencias de las actividades que se realizan.  </t>
  </si>
  <si>
    <t>Se programó dotar a 44,071 personas de información sobre tema ambientales con un presupuesto de RD$36,595,643.00. Se logró alcanzar 78,466 personas para un 220% con respecto a la meta programada. Para ello, se utilizó un monto RD$21,397,754.70, correspondiente al 58% del monto presupuestado.</t>
  </si>
  <si>
    <t xml:space="preserve">Tanto el desvío físico como el desvío financiero obedecen a que a raíz de la Pandemia COVID-19, se hizo necesaria la utilización de medios virtuales, con lo que fue posible involucrar un mayor número de personas en las actividades y utilizar un monto menor al presupuestado. </t>
  </si>
  <si>
    <t>Desarrollar la educación ambiental formal, no formal e informal a través de charlas, campañas de difusión, divulgación de materiales educativos y otros.</t>
  </si>
  <si>
    <t>Elaborar y entregar información del estado del medio ambiente, los recursos naturales y los ecosistemas principalmente vía web con información estadística y geoespacial</t>
  </si>
  <si>
    <t xml:space="preserve">Para el 2021 se programó la elaboración de 25 reportes de información ambiental con un presupuesto de R$23,558,387.00. A final del año se completaron los 24 reporte (100% de la meta) con un monto de RD$17,049,981.08 (72% del monto presupuestado). Entre los logros concretos se pueden citar: 1,100 expedientes de solicitudes de informes de solares y parcelas atendidos, elaboración diaria de mapas de puntos de calor, corrección de 500 puntos de muestreo de uso y o cambio de uso del suelo multi-temporales de la malla de 7,000,  actualización del mapa de Cobertura Forestal al año 2019. </t>
  </si>
  <si>
    <t xml:space="preserve">El desvío financiero obedece a que algunas de las actividades se realizaron con recursos provenientes de organizaciones y proyectos, entre los cuales se pueden citar: El programa Fondo Verde FDV/REDD Lanscape y  la División de Estadísticas de las Naciones Unidas.  </t>
  </si>
  <si>
    <t>Verificación de que los proyectos y empresas reguladas por el Ministerio de Medio Ambiente y Recursos Naturales se mantengan cumpliendo con la Ley 64-00, sus Reglamentos y Normas Ambientales a través de programas de monitoreo, análisis de ICA y de la ejecución de estrategias para el control de las sustancias y residuos peligrosos.</t>
  </si>
  <si>
    <t xml:space="preserve">Para año 2021 se estimó validar el cumplimiento con los PMAA del 12% de las empresas y proyectos con autorización ambiental. A dicho fines, se presupuesto el monto de RD$45,645,177.00. A fines del año 2021 se validó del cumplimiento del 14% de las empresas y proyectos con autorización, equivalente al 117% de la meta programada. Esto pudo lograrse con la ejecución de un monto de RD$42,825,059.88, equivalente al 94% del monto presupuestado. Se llevaron a cabo 473 fiscalizaciones de Programas de Manejo y Adecuación Ambiental (PMAA) en igual número de proyectos
o empresas que cuentan con autorización ambiental. </t>
  </si>
  <si>
    <t xml:space="preserve">El desvío en el meta física obedece a que se recibió un mayor número de solicitudes para verificación de empresas y proyectos. En cuanto a la ejecución financiera, no se registra una desvío considerable en virtud de que cerca del 80% del presupuesto dedicado a este producto corresponde a carga fija, que se ejecuta independientemente de la ejecución de la meta física. En ese mismo sentido, aunque la proporción correspondiente a gastos operativos (aproximadamente 20% del presupuesto) supone un aumento con la sobre-ejecución de meta física, se necesitaría un incremento considerable en la demanda de verificación de empresas y proyectos para que los gastos operativos aumenten. </t>
  </si>
  <si>
    <t xml:space="preserve">Para año 2021 se estimó otorgar autorización ambiental a 650 proyectos y actividades, en trascurso del año y razón de la incidencia de la Pandemia COVID 19 meta fue reajustada a 600. Para la realización las actividades correspondientes, se presupuesto un monto de RD$41,275,124.00. A fines del 2021 se reporte que fueron autorizados 625 actividades y proyectos, equivalente a 104% de ejecución con respecto a la meta reajustada (600). Esto se logró con ejecución de un monto de RD$29,759,800.85, correspondiente a 72% del presupuesto. Entre los logros concretos cabe mencionar: 33 cartas de autorización para viviendas económicas, 356 constancias ambientales (Categoría C), 176 permisos ambientales (Categoría B), 24 licencias Ambientales (Categoría A), entre otros tipo de autorizaciones.  </t>
  </si>
  <si>
    <t xml:space="preserve">El desvío financiero obedece a que las actividades que se realizan para la ejecución de este producto implican trabajo de campo. En virtud de las medidas implementadas de confinamiento y restricción de horario por el covid fue necesario ajustar la metodología de evaluación de casos y limitar el trabajo de campo, lo cual incidió en que se las actividades se realizaran con un monto inferior al presupuestado. </t>
  </si>
  <si>
    <t>Emisión de autorizaciones ambientales a proyectos, obras o actividades, viables ambientalmente.</t>
  </si>
  <si>
    <t xml:space="preserve">El desvío en la ejecución física se debe a que s e involucraron más empresas de las que habían sido estimadas. Respecto al desvío financiero, cabe resaltar que para la ejecución de las actividades de este producto se realizan acuerdos de prácticas de producción y consumo sostenible con instituciones públicas y privadas. Estas instituciones incidentalmente apoya la logística de las actividades. En este período cabe mencionar a Banco Dominicano de Exportación -BANDEX, Autoridad Portuaria Dominicana (APORDOM), Proyecto regional “Caribe circular y PROMAR”, proyecto “Transformando las Cadenas de
Valor del Turismo”, entre otros. </t>
  </si>
  <si>
    <t>Para el año 2021 se estimó recibir 33 empresas o instituciones con prácticas y acciones producción y consumo sostenible. Para la realización de las actividades de este producto se presupuesto un monto de RD$5,377,377.00.  A finales del año 2021 se reporte la recepción de 43 empresas e instituciones, para una ejecución física de 130%. Esto se logró ejecutando un monto de RD$3,279,903.96, equivalente al 61% del presupuesto. Cabe resaltar que,  en la 6ta edición del Premio Nacional de Producción más Limpia se postularon 52 proyectos con ahorros significativos de reducción en el consumo de agua, energía, reducción de generación de residuos y reducción de emisiones de Dióxido de Carbono (CO2)</t>
  </si>
  <si>
    <t>Identificación y divulgación  de tecnologías y prácticas de consumo y producción sostenible, y desarrollo e implementación de incentivos para la implementación de dichas prácticas.</t>
  </si>
  <si>
    <t xml:space="preserve">Para el 2021, en este producto se estimó dar asistencia a 150 ayuntamientos, en el transcurso del año la meta fue reajustada a 36, tomando en consideración las medidas de seguridad por la Pandemia Covid 19. Para la realización de las actividades de este producto se presupuesto un monto de RD$43,272,850.00. A finales del 2021 se reporte que recibieron asistencia 58 ayuntamiento, para una ejecución del 161% con respecto a meta reajustada (36 ayuntamientos asistidos). Esto se logró con un monto de RD$10,767,231.66, equivalente a 25% del presupuesto. </t>
  </si>
  <si>
    <t xml:space="preserve">Tanto el desvío de la meta física como de la meta financiera, obedece a que se recibió apoyo de FEDOMU, lo que contribuyó a alcanzar un mayor número de municipios con presupuesto mucho menor.        
</t>
  </si>
  <si>
    <t>Brindar asistencia técnica para la gestión integral de residuos e implantación del sistema de gestión ambiental municipal</t>
  </si>
  <si>
    <t>Brindar asistencia técnica y capacitación para desarrollar ecosistemas bajo en emisiones y recipientes al cambio climático.</t>
  </si>
  <si>
    <t xml:space="preserve">Para el año 2021 se programó implementar 10 iniciativa para reducir el nivel de GEI e incrementar el nivel resiliencia en comunidades y ecosistemas, con un presupuesto de RD$9,484,260. A finales del año 2021 se reportó la implementación de 25 iniciativas (ejecución de 250% con respecto a la meta programada), con la ejecución de un monto de RD$44,021,069.95 (464% con respecto al monto presupuestado. Los logros incluye: Realización de escenarios climáticos de precipitación, temperatura y ascenso del nivel del Mar para los períodos 2020-2040, 2041-2060, 2061-2080, 2081-2100; realización de módulo de formación para la creación de un equipo nacional de escenarios climáticos y uso de información; cinco (5) talleres regionales de diálogos de socialización de las actividades y visión del proyecto, en la región del Cibao y en el Distrito Nacional; Estudio de vulnerabilidad de sector agrícola, turismo, ganadería y pesca que sirve como base para priorizar la implementación de medidas AbE; entre otras iniciativas. </t>
  </si>
  <si>
    <t xml:space="preserve">El desvío en la meta física obedeció a que Mediante el Departamento de Métricas, se dio apoyo al Ministerio de Agricultura, a través del Proyecto de impulso a la Ganadería Climáticamente inteligente; donde se sentaron las bases para elaborar un inventario de emisiones para el sector ganadero. Mientras que a través del Departamento de Adaptación, se trabajó en conjunto con el MEPyD y el CNMCCMDL en la fase dos del Proyecto de Implicación del sector privado en la adaptación.Por su parte, asociado al Departamento de mitigación, en el marco del Proyecto REDD , se capacitó a varios actores claves para el impulso de la Estrategia y acciones REDD . Entre estas instituciones figuran el IDIAF, Grupo Rica, INDOCAFE, ASODEFOREST, Ministerio de Educación, la ONE, Sur Futuro, CEDAF, CONACADO y la PUCMM; permitiendo esto superar la meta.
Por otra parte, el desvío financiero se debe a que se dedicaron recursos adicionales a este producto, por considerarse la Adaptación y mitigación al Cambio Climático con asunto de alta prioridad. </t>
  </si>
  <si>
    <t>141,931,144.00s</t>
  </si>
  <si>
    <t>Se registró una ejecución de un 350.0% (7 de 2)  por encima de la meta física programada con ejecución financiera del 76.4% (RD$8,160,923.02 de RD$10,685,630.00) del monto presupuestado. Se levantó un informe diagnóstico de las áreas en proceso de restauración (más de 50 áreas) y una propuesta de 25 áreas con necesidad de intervención.</t>
  </si>
  <si>
    <t xml:space="preserve">Para este producto se programó la reforestación de 10,804 hectáreas con un presupuesto de 502,523,918.00. Se logró reforestar 6,528 hectáreas (60% de la meta) con una ejecución presupuestaria de RD$854,779,312.92, equivalente al 170%.  </t>
  </si>
  <si>
    <t>6000 - Ecosistemas forestales con superficie reforestada</t>
  </si>
  <si>
    <t>6002 - Ecosistemas forestales con bosques nativos y plantaciones gestionado conforme a plan de manejo</t>
  </si>
  <si>
    <t xml:space="preserve">Para el año 2021 se programó cubrir una superficie de 2000 hectáreas con un presupuesto de R$201,384,304.00, en transcurso del año la meta sufrio un reajuste a 600.  Se logró incluir 3,409  hectáreas en los planes de manejo, equivalente a 568% respecto a la meta programada reajustada (600); ejecutando un presupuesto de RD$157,134,786.35 (78%).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</si>
</sst>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43" formatCode="_(* #,##0.00_);_(* \(#,##0.00\);_(* &quot;-&quot;??_);_(@_)"/>
    <numFmt numFmtId="164" formatCode="dd/mm/yyyy;@"/>
    <numFmt numFmtId="165" formatCode="[$-10409]#,##0;\-#,##0"/>
    <numFmt numFmtId="166" formatCode="[$-10409]0.00%"/>
    <numFmt numFmtId="167" formatCode="&quot;$&quot;#,##0.00"/>
  </numFmts>
  <fonts count="24" x14ac:knownFonts="1">
    <font>
      <sz val="11"/>
      <color theme="1"/>
      <name val="Calibri"/>
      <family val="2"/>
      <scheme val="minor"/>
    </font>
    <font>
      <sz val="11"/>
      <color theme="1"/>
      <name val="Calibri"/>
      <family val="2"/>
      <scheme val="minor"/>
    </font>
    <font>
      <b/>
      <sz val="11"/>
      <color theme="1"/>
      <name val="Calibri"/>
      <family val="2"/>
      <scheme val="minor"/>
    </font>
    <font>
      <b/>
      <sz val="16"/>
      <color rgb="FF000000"/>
      <name val="Calibri"/>
      <family val="2"/>
      <scheme val="minor"/>
    </font>
    <font>
      <b/>
      <sz val="12"/>
      <color rgb="FF000000"/>
      <name val="Calibri"/>
      <family val="2"/>
      <scheme val="minor"/>
    </font>
    <font>
      <b/>
      <sz val="9"/>
      <color rgb="FF000000"/>
      <name val="Calibri"/>
      <family val="2"/>
      <scheme val="minor"/>
    </font>
    <font>
      <sz val="9"/>
      <color rgb="FF000000"/>
      <name val="Calibri"/>
      <family val="2"/>
      <scheme val="minor"/>
    </font>
    <font>
      <b/>
      <sz val="12"/>
      <color theme="0"/>
      <name val="Calibri"/>
      <family val="2"/>
      <scheme val="minor"/>
    </font>
    <font>
      <b/>
      <sz val="12"/>
      <color theme="1"/>
      <name val="Calibri"/>
      <family val="2"/>
      <scheme val="minor"/>
    </font>
    <font>
      <b/>
      <sz val="11"/>
      <color rgb="FF000000"/>
      <name val="Calibri"/>
      <family val="2"/>
      <scheme val="minor"/>
    </font>
    <font>
      <sz val="10"/>
      <color theme="1"/>
      <name val="Calibri"/>
      <family val="2"/>
      <scheme val="minor"/>
    </font>
    <font>
      <sz val="11"/>
      <name val="Calibri"/>
      <family val="2"/>
    </font>
    <font>
      <sz val="8"/>
      <color theme="1"/>
      <name val="Calibri"/>
      <family val="2"/>
      <scheme val="minor"/>
    </font>
    <font>
      <sz val="12"/>
      <color rgb="FF000000"/>
      <name val="Century Gothic"/>
      <family val="2"/>
    </font>
    <font>
      <b/>
      <sz val="11"/>
      <name val="Calibri"/>
      <family val="2"/>
    </font>
    <font>
      <b/>
      <sz val="11"/>
      <color rgb="FF000000"/>
      <name val="Calibri"/>
      <family val="2"/>
    </font>
    <font>
      <b/>
      <sz val="10"/>
      <color rgb="FF000000"/>
      <name val="Calibri"/>
      <family val="2"/>
    </font>
    <font>
      <sz val="9"/>
      <name val="Calibri"/>
      <family val="2"/>
    </font>
    <font>
      <b/>
      <sz val="11"/>
      <color theme="0"/>
      <name val="Century Gothic"/>
      <family val="2"/>
    </font>
    <font>
      <i/>
      <sz val="10"/>
      <color theme="1"/>
      <name val="Calibri"/>
      <family val="2"/>
      <scheme val="minor"/>
    </font>
    <font>
      <i/>
      <sz val="11"/>
      <color theme="1"/>
      <name val="Calibri"/>
      <family val="2"/>
      <scheme val="minor"/>
    </font>
    <font>
      <sz val="8"/>
      <name val="Calibri"/>
      <family val="2"/>
      <scheme val="minor"/>
    </font>
    <font>
      <sz val="8"/>
      <color rgb="FF212529"/>
      <name val="Segoe UI"/>
      <family val="2"/>
    </font>
    <font>
      <sz val="10"/>
      <name val="Calibri"/>
      <family val="2"/>
      <scheme val="minor"/>
    </font>
  </fonts>
  <fills count="10">
    <fill>
      <patternFill patternType="none"/>
    </fill>
    <fill>
      <patternFill patternType="gray125"/>
    </fill>
    <fill>
      <patternFill patternType="solid">
        <fgColor rgb="FFDCE6F1"/>
        <bgColor indexed="64"/>
      </patternFill>
    </fill>
    <fill>
      <patternFill patternType="solid">
        <fgColor theme="0" tint="-0.499984740745262"/>
        <bgColor indexed="64"/>
      </patternFill>
    </fill>
    <fill>
      <patternFill patternType="solid">
        <fgColor rgb="FF002060"/>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0" tint="-0.14999847407452621"/>
        <bgColor rgb="FFF5F5F5"/>
      </patternFill>
    </fill>
    <fill>
      <patternFill patternType="solid">
        <fgColor theme="0"/>
        <bgColor indexed="64"/>
      </patternFill>
    </fill>
  </fills>
  <borders count="39">
    <border>
      <left/>
      <right/>
      <top/>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right style="medium">
        <color indexed="64"/>
      </right>
      <top/>
      <bottom style="medium">
        <color rgb="FFFFFFFF"/>
      </bottom>
      <diagonal/>
    </border>
    <border>
      <left style="medium">
        <color indexed="64"/>
      </left>
      <right style="medium">
        <color indexed="64"/>
      </right>
      <top style="medium">
        <color indexed="64"/>
      </top>
      <bottom style="medium">
        <color rgb="FFFFFFFF"/>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rgb="FFFFFFFF"/>
      </top>
      <bottom style="medium">
        <color indexed="64"/>
      </bottom>
      <diagonal/>
    </border>
    <border>
      <left style="medium">
        <color indexed="64"/>
      </left>
      <right style="medium">
        <color indexed="64"/>
      </right>
      <top style="medium">
        <color rgb="FFFFFFFF"/>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indexed="64"/>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indexed="64"/>
      </right>
      <top style="thin">
        <color theme="0" tint="-0.34998626667073579"/>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theme="0" tint="-0.34998626667073579"/>
      </top>
      <bottom style="thin">
        <color theme="0" tint="-0.34998626667073579"/>
      </bottom>
      <diagonal/>
    </border>
    <border>
      <left/>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style="thin">
        <color theme="0" tint="-0.34998626667073579"/>
      </top>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93">
    <xf numFmtId="0" fontId="0" fillId="0" borderId="0" xfId="0"/>
    <xf numFmtId="0" fontId="0" fillId="0" borderId="0" xfId="0" applyProtection="1">
      <protection locked="0"/>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164" fontId="6" fillId="0" borderId="12" xfId="0" applyNumberFormat="1" applyFont="1" applyBorder="1" applyAlignment="1">
      <alignment horizontal="center" vertical="center" wrapText="1"/>
    </xf>
    <xf numFmtId="0" fontId="6" fillId="0" borderId="13" xfId="0" applyFont="1" applyBorder="1" applyAlignment="1">
      <alignment horizontal="center" vertical="center" wrapText="1"/>
    </xf>
    <xf numFmtId="0" fontId="9" fillId="0" borderId="17" xfId="0" applyFont="1" applyBorder="1" applyAlignment="1">
      <alignment vertical="center"/>
    </xf>
    <xf numFmtId="0" fontId="0" fillId="0" borderId="17" xfId="0" applyBorder="1"/>
    <xf numFmtId="0" fontId="11" fillId="0" borderId="0" xfId="0" applyFont="1" applyProtection="1">
      <protection locked="0"/>
    </xf>
    <xf numFmtId="0" fontId="10" fillId="6" borderId="19" xfId="0" applyFont="1" applyFill="1" applyBorder="1" applyAlignment="1">
      <alignment horizontal="center" vertical="center"/>
    </xf>
    <xf numFmtId="0" fontId="10" fillId="0" borderId="19" xfId="0" applyFont="1" applyBorder="1" applyAlignment="1" applyProtection="1">
      <alignment horizontal="center" vertical="center" wrapText="1"/>
      <protection locked="0"/>
    </xf>
    <xf numFmtId="0" fontId="9" fillId="0" borderId="17" xfId="0" applyFont="1" applyBorder="1" applyAlignment="1">
      <alignment vertical="center" wrapText="1"/>
    </xf>
    <xf numFmtId="0" fontId="16" fillId="8" borderId="29" xfId="0" applyFont="1" applyFill="1" applyBorder="1" applyAlignment="1">
      <alignment horizontal="center" vertical="center" wrapText="1" readingOrder="1"/>
    </xf>
    <xf numFmtId="0" fontId="16" fillId="8" borderId="30" xfId="0" applyFont="1" applyFill="1" applyBorder="1" applyAlignment="1">
      <alignment horizontal="center" vertical="center" wrapText="1" readingOrder="1"/>
    </xf>
    <xf numFmtId="0" fontId="16" fillId="8" borderId="31" xfId="0" applyFont="1" applyFill="1" applyBorder="1" applyAlignment="1">
      <alignment horizontal="center" vertical="center" wrapText="1" readingOrder="1"/>
    </xf>
    <xf numFmtId="165" fontId="17" fillId="0" borderId="27" xfId="0" applyNumberFormat="1" applyFont="1" applyBorder="1" applyAlignment="1" applyProtection="1">
      <alignment horizontal="center" vertical="center" wrapText="1"/>
      <protection locked="0"/>
    </xf>
    <xf numFmtId="10" fontId="17" fillId="7" borderId="27" xfId="2" applyNumberFormat="1" applyFont="1" applyFill="1" applyBorder="1" applyAlignment="1" applyProtection="1">
      <alignment horizontal="center" vertical="center" wrapText="1" readingOrder="1"/>
      <protection locked="0"/>
    </xf>
    <xf numFmtId="166" fontId="17" fillId="7" borderId="25" xfId="0" applyNumberFormat="1" applyFont="1" applyFill="1" applyBorder="1" applyAlignment="1" applyProtection="1">
      <alignment horizontal="center" vertical="center" wrapText="1" readingOrder="1"/>
      <protection locked="0"/>
    </xf>
    <xf numFmtId="0" fontId="9" fillId="0" borderId="17" xfId="0" applyFont="1" applyBorder="1" applyAlignment="1" applyProtection="1">
      <alignment vertical="center" wrapText="1"/>
      <protection locked="0"/>
    </xf>
    <xf numFmtId="0" fontId="3" fillId="9" borderId="1" xfId="0" applyFont="1" applyFill="1" applyBorder="1" applyAlignment="1">
      <alignment vertical="top" wrapText="1"/>
    </xf>
    <xf numFmtId="0" fontId="3" fillId="9" borderId="5" xfId="0" applyFont="1" applyFill="1" applyBorder="1" applyAlignment="1">
      <alignment vertical="top" wrapText="1"/>
    </xf>
    <xf numFmtId="0" fontId="3" fillId="9" borderId="9" xfId="0" applyFont="1" applyFill="1" applyBorder="1" applyAlignment="1">
      <alignment vertical="top" wrapText="1"/>
    </xf>
    <xf numFmtId="0" fontId="2" fillId="0" borderId="17" xfId="0" applyFont="1" applyBorder="1"/>
    <xf numFmtId="0" fontId="10" fillId="6" borderId="19" xfId="0" applyFont="1" applyFill="1" applyBorder="1" applyAlignment="1">
      <alignment horizontal="center" vertical="center" wrapText="1"/>
    </xf>
    <xf numFmtId="0" fontId="22" fillId="0" borderId="0" xfId="0" applyFont="1" applyAlignment="1">
      <alignment vertical="center" wrapText="1"/>
    </xf>
    <xf numFmtId="10" fontId="17" fillId="7" borderId="27" xfId="2" applyNumberFormat="1" applyFont="1" applyFill="1" applyBorder="1" applyAlignment="1" applyProtection="1">
      <alignment horizontal="center" vertical="center" wrapText="1"/>
      <protection locked="0"/>
    </xf>
    <xf numFmtId="166" fontId="17" fillId="7" borderId="25" xfId="0" applyNumberFormat="1" applyFont="1" applyFill="1" applyBorder="1" applyAlignment="1" applyProtection="1">
      <alignment horizontal="center" vertical="center" wrapText="1"/>
      <protection locked="0"/>
    </xf>
    <xf numFmtId="0" fontId="11" fillId="0" borderId="0" xfId="0" applyFont="1" applyAlignment="1" applyProtection="1">
      <alignment vertical="center"/>
      <protection locked="0"/>
    </xf>
    <xf numFmtId="0" fontId="0" fillId="0" borderId="0" xfId="0" applyAlignment="1">
      <alignment vertical="center"/>
    </xf>
    <xf numFmtId="167" fontId="22" fillId="0" borderId="0" xfId="0" applyNumberFormat="1" applyFont="1" applyAlignment="1">
      <alignment vertical="center" wrapText="1"/>
    </xf>
    <xf numFmtId="9" fontId="11" fillId="0" borderId="0" xfId="0" applyNumberFormat="1" applyFont="1" applyProtection="1">
      <protection locked="0"/>
    </xf>
    <xf numFmtId="10" fontId="23" fillId="7" borderId="27" xfId="2" applyNumberFormat="1" applyFont="1" applyFill="1" applyBorder="1" applyAlignment="1" applyProtection="1">
      <alignment horizontal="center" vertical="center" wrapText="1"/>
      <protection locked="0"/>
    </xf>
    <xf numFmtId="166" fontId="23" fillId="7" borderId="25" xfId="0" applyNumberFormat="1" applyFont="1" applyFill="1" applyBorder="1" applyAlignment="1" applyProtection="1">
      <alignment horizontal="center" vertical="center" wrapText="1"/>
      <protection locked="0"/>
    </xf>
    <xf numFmtId="0" fontId="23" fillId="0" borderId="0" xfId="0" applyFont="1" applyProtection="1">
      <protection locked="0"/>
    </xf>
    <xf numFmtId="0" fontId="10" fillId="0" borderId="0" xfId="0" applyFont="1"/>
    <xf numFmtId="10" fontId="23" fillId="7" borderId="27" xfId="2" applyNumberFormat="1" applyFont="1" applyFill="1" applyBorder="1" applyAlignment="1" applyProtection="1">
      <alignment horizontal="center" vertical="center" wrapText="1" readingOrder="1"/>
      <protection locked="0"/>
    </xf>
    <xf numFmtId="166" fontId="23" fillId="7" borderId="25" xfId="0" applyNumberFormat="1" applyFont="1" applyFill="1" applyBorder="1" applyAlignment="1" applyProtection="1">
      <alignment horizontal="center" vertical="center" wrapText="1" readingOrder="1"/>
      <protection locked="0"/>
    </xf>
    <xf numFmtId="167" fontId="11" fillId="0" borderId="23" xfId="1" applyNumberFormat="1" applyFont="1" applyFill="1" applyBorder="1" applyAlignment="1" applyProtection="1">
      <alignment horizontal="center" vertical="center" wrapText="1" readingOrder="1"/>
      <protection locked="0"/>
    </xf>
    <xf numFmtId="167" fontId="11" fillId="0" borderId="24" xfId="1" applyNumberFormat="1" applyFont="1" applyFill="1" applyBorder="1" applyAlignment="1" applyProtection="1">
      <alignment horizontal="center" vertical="center" wrapText="1" readingOrder="1"/>
      <protection locked="0"/>
    </xf>
    <xf numFmtId="0" fontId="10" fillId="6" borderId="22" xfId="0" applyFont="1" applyFill="1" applyBorder="1" applyAlignment="1">
      <alignment horizontal="left" vertical="center" wrapText="1"/>
    </xf>
    <xf numFmtId="0" fontId="12" fillId="6" borderId="22" xfId="0" applyFont="1" applyFill="1" applyBorder="1" applyAlignment="1">
      <alignment horizontal="left" vertical="center" wrapText="1"/>
    </xf>
    <xf numFmtId="0" fontId="7" fillId="4" borderId="17" xfId="0" applyFont="1" applyFill="1" applyBorder="1" applyAlignment="1">
      <alignment horizontal="left" vertical="center"/>
    </xf>
    <xf numFmtId="0" fontId="7" fillId="4" borderId="0" xfId="0" applyFont="1" applyFill="1" applyAlignment="1">
      <alignment horizontal="left" vertical="center"/>
    </xf>
    <xf numFmtId="0" fontId="7" fillId="4" borderId="18" xfId="0" applyFont="1" applyFill="1" applyBorder="1" applyAlignment="1">
      <alignment horizontal="left" vertical="center"/>
    </xf>
    <xf numFmtId="0" fontId="20" fillId="0" borderId="0" xfId="0" applyFont="1" applyAlignment="1" applyProtection="1">
      <alignment horizontal="left" vertical="center" wrapText="1"/>
      <protection locked="0"/>
    </xf>
    <xf numFmtId="0" fontId="20" fillId="0" borderId="18" xfId="0" applyFont="1" applyBorder="1" applyAlignment="1" applyProtection="1">
      <alignment horizontal="left" vertical="center" wrapText="1"/>
      <protection locked="0"/>
    </xf>
    <xf numFmtId="0" fontId="8" fillId="5" borderId="17" xfId="0" applyFont="1" applyFill="1" applyBorder="1" applyAlignment="1">
      <alignment horizontal="left" vertical="center"/>
    </xf>
    <xf numFmtId="0" fontId="8" fillId="5" borderId="0" xfId="0" applyFont="1" applyFill="1" applyAlignment="1">
      <alignment horizontal="left" vertical="center"/>
    </xf>
    <xf numFmtId="0" fontId="8" fillId="5" borderId="18" xfId="0" applyFont="1" applyFill="1" applyBorder="1" applyAlignment="1">
      <alignment horizontal="left" vertical="center"/>
    </xf>
    <xf numFmtId="0" fontId="14" fillId="6" borderId="23" xfId="0" applyFont="1" applyFill="1" applyBorder="1" applyAlignment="1">
      <alignment horizontal="center" vertical="center" wrapText="1" readingOrder="1"/>
    </xf>
    <xf numFmtId="0" fontId="14" fillId="6" borderId="24" xfId="0" applyFont="1" applyFill="1" applyBorder="1" applyAlignment="1">
      <alignment horizontal="center" vertical="center" wrapText="1" readingOrder="1"/>
    </xf>
    <xf numFmtId="0" fontId="14" fillId="6" borderId="25" xfId="0" applyFont="1" applyFill="1" applyBorder="1" applyAlignment="1">
      <alignment horizontal="center" vertical="center" wrapText="1" readingOrder="1"/>
    </xf>
    <xf numFmtId="0" fontId="14" fillId="6" borderId="26" xfId="0" applyFont="1" applyFill="1" applyBorder="1" applyAlignment="1">
      <alignment horizontal="center" vertical="center" wrapText="1" readingOrder="1"/>
    </xf>
    <xf numFmtId="0" fontId="0" fillId="0" borderId="14" xfId="0" applyBorder="1" applyAlignment="1">
      <alignment horizontal="center"/>
    </xf>
    <xf numFmtId="0" fontId="0" fillId="0" borderId="15" xfId="0" applyBorder="1" applyAlignment="1">
      <alignment horizontal="center"/>
    </xf>
    <xf numFmtId="0" fontId="0" fillId="0" borderId="0" xfId="0" applyAlignment="1">
      <alignment horizontal="center"/>
    </xf>
    <xf numFmtId="0" fontId="0" fillId="0" borderId="16" xfId="0" applyBorder="1" applyAlignment="1">
      <alignment horizontal="center"/>
    </xf>
    <xf numFmtId="49" fontId="19" fillId="0" borderId="19" xfId="0" quotePrefix="1" applyNumberFormat="1" applyFont="1" applyBorder="1" applyAlignment="1" applyProtection="1">
      <alignment horizontal="left" vertical="center" wrapText="1"/>
      <protection locked="0"/>
    </xf>
    <xf numFmtId="49" fontId="19" fillId="0" borderId="20" xfId="0" quotePrefix="1" applyNumberFormat="1" applyFont="1" applyBorder="1" applyAlignment="1" applyProtection="1">
      <alignment horizontal="left" vertical="center" wrapText="1"/>
      <protection locked="0"/>
    </xf>
    <xf numFmtId="49" fontId="19" fillId="0" borderId="21" xfId="0" quotePrefix="1" applyNumberFormat="1" applyFont="1" applyBorder="1" applyAlignment="1" applyProtection="1">
      <alignment horizontal="left" vertical="center" wrapText="1"/>
      <protection locked="0"/>
    </xf>
    <xf numFmtId="0" fontId="20" fillId="0" borderId="22" xfId="0" applyFont="1" applyBorder="1" applyAlignment="1" applyProtection="1">
      <alignment horizontal="left" vertical="center" wrapText="1"/>
      <protection locked="0"/>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2" borderId="5"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0"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0" fillId="3" borderId="17" xfId="0" applyFill="1" applyBorder="1" applyAlignment="1">
      <alignment horizontal="center"/>
    </xf>
    <xf numFmtId="0" fontId="0" fillId="3" borderId="0" xfId="0" applyFill="1" applyAlignment="1">
      <alignment horizontal="center"/>
    </xf>
    <xf numFmtId="0" fontId="0" fillId="3" borderId="18" xfId="0" applyFill="1" applyBorder="1" applyAlignment="1">
      <alignment horizontal="center"/>
    </xf>
    <xf numFmtId="0" fontId="8" fillId="5" borderId="17" xfId="0" applyFont="1" applyFill="1" applyBorder="1" applyAlignment="1">
      <alignment horizontal="left" vertical="center" wrapText="1"/>
    </xf>
    <xf numFmtId="0" fontId="8" fillId="5" borderId="0" xfId="0" applyFont="1" applyFill="1" applyAlignment="1">
      <alignment horizontal="left" vertical="center" wrapText="1"/>
    </xf>
    <xf numFmtId="0" fontId="8" fillId="5" borderId="18" xfId="0" applyFont="1" applyFill="1" applyBorder="1" applyAlignment="1">
      <alignment horizontal="left" vertical="center" wrapText="1"/>
    </xf>
    <xf numFmtId="0" fontId="20" fillId="0" borderId="32" xfId="0" applyFont="1" applyBorder="1" applyAlignment="1" applyProtection="1">
      <alignment horizontal="left" vertical="center" wrapText="1"/>
      <protection locked="0"/>
    </xf>
    <xf numFmtId="0" fontId="20" fillId="0" borderId="33" xfId="0" applyFont="1" applyBorder="1" applyAlignment="1" applyProtection="1">
      <alignment horizontal="left" vertical="center" wrapText="1"/>
      <protection locked="0"/>
    </xf>
    <xf numFmtId="0" fontId="20" fillId="0" borderId="34" xfId="0" applyFont="1" applyBorder="1" applyAlignment="1" applyProtection="1">
      <alignment horizontal="left" vertical="center" wrapText="1"/>
      <protection locked="0"/>
    </xf>
    <xf numFmtId="167" fontId="11" fillId="0" borderId="23" xfId="1" applyNumberFormat="1" applyFont="1" applyFill="1" applyBorder="1" applyAlignment="1" applyProtection="1">
      <alignment horizontal="center" vertical="center" wrapText="1" readingOrder="1"/>
      <protection locked="0"/>
    </xf>
    <xf numFmtId="167" fontId="11" fillId="0" borderId="24" xfId="1" applyNumberFormat="1" applyFont="1" applyFill="1" applyBorder="1" applyAlignment="1" applyProtection="1">
      <alignment horizontal="center" vertical="center" wrapText="1" readingOrder="1"/>
      <protection locked="0"/>
    </xf>
    <xf numFmtId="10" fontId="11" fillId="7" borderId="27" xfId="2" applyNumberFormat="1" applyFont="1" applyFill="1" applyBorder="1" applyAlignment="1" applyProtection="1">
      <alignment horizontal="center" vertical="center" wrapText="1" readingOrder="1"/>
    </xf>
    <xf numFmtId="10" fontId="11" fillId="7" borderId="28" xfId="2" applyNumberFormat="1" applyFont="1" applyFill="1" applyBorder="1" applyAlignment="1" applyProtection="1">
      <alignment horizontal="center" vertical="center" wrapText="1" readingOrder="1"/>
    </xf>
    <xf numFmtId="0" fontId="14" fillId="6" borderId="35" xfId="0" applyFont="1" applyFill="1" applyBorder="1" applyAlignment="1">
      <alignment horizontal="center" vertical="center" wrapText="1" readingOrder="1"/>
    </xf>
    <xf numFmtId="0" fontId="15" fillId="8" borderId="27" xfId="0" applyFont="1" applyFill="1" applyBorder="1" applyAlignment="1">
      <alignment horizontal="center" vertical="center" wrapText="1" readingOrder="1"/>
    </xf>
    <xf numFmtId="0" fontId="11" fillId="6" borderId="27" xfId="0" applyFont="1" applyFill="1" applyBorder="1" applyAlignment="1">
      <alignment vertical="top" wrapText="1"/>
    </xf>
    <xf numFmtId="0" fontId="11" fillId="6" borderId="28" xfId="0" applyFont="1" applyFill="1" applyBorder="1" applyAlignment="1">
      <alignment vertical="top" wrapText="1"/>
    </xf>
    <xf numFmtId="167" fontId="11" fillId="0" borderId="25" xfId="1" applyNumberFormat="1" applyFont="1" applyFill="1" applyBorder="1" applyAlignment="1" applyProtection="1">
      <alignment horizontal="center" vertical="center" wrapText="1" readingOrder="1"/>
      <protection locked="0"/>
    </xf>
    <xf numFmtId="167" fontId="11" fillId="0" borderId="35" xfId="1" applyNumberFormat="1" applyFont="1" applyFill="1" applyBorder="1" applyAlignment="1" applyProtection="1">
      <alignment horizontal="center" vertical="center" wrapText="1" readingOrder="1"/>
      <protection locked="0"/>
    </xf>
    <xf numFmtId="167" fontId="11" fillId="0" borderId="37" xfId="1" applyNumberFormat="1" applyFont="1" applyFill="1" applyBorder="1" applyAlignment="1" applyProtection="1">
      <alignment horizontal="center" vertical="center" wrapText="1" readingOrder="1"/>
      <protection locked="0"/>
    </xf>
    <xf numFmtId="167" fontId="11" fillId="0" borderId="36" xfId="1" applyNumberFormat="1" applyFont="1" applyFill="1" applyBorder="1" applyAlignment="1" applyProtection="1">
      <alignment horizontal="center" vertical="center" wrapText="1" readingOrder="1"/>
      <protection locked="0"/>
    </xf>
    <xf numFmtId="167" fontId="11" fillId="0" borderId="38" xfId="1" applyNumberFormat="1" applyFont="1" applyFill="1" applyBorder="1" applyAlignment="1" applyProtection="1">
      <alignment horizontal="center" vertical="center" wrapText="1" readingOrder="1"/>
      <protection locked="0"/>
    </xf>
  </cellXfs>
  <cellStyles count="3">
    <cellStyle name="Millares" xfId="1" builtinId="3"/>
    <cellStyle name="Normal" xfId="0" builtinId="0"/>
    <cellStyle name="Porcentaje" xfId="2" builtinId="5"/>
  </cellStyles>
  <dxfs count="90">
    <dxf>
      <font>
        <b val="0"/>
        <i val="0"/>
        <strike val="0"/>
        <condense val="0"/>
        <extend val="0"/>
        <outline val="0"/>
        <shadow val="0"/>
        <u val="none"/>
        <vertAlign val="baseline"/>
        <sz val="9"/>
        <color auto="1"/>
        <name val="Calibri"/>
        <scheme val="none"/>
      </font>
      <numFmt numFmtId="166" formatCode="[$-10409]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4" formatCode="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8"/>
        <color rgb="FF212529"/>
        <name val="Segoe UI"/>
        <scheme val="none"/>
      </font>
      <numFmt numFmtId="167" formatCode="&quot;$&quot;#,##0.00"/>
      <fill>
        <patternFill patternType="none">
          <fgColor indexed="64"/>
          <bgColor indexed="65"/>
        </patternFill>
      </fill>
      <alignment horizontal="general"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8"/>
        <color rgb="FF212529"/>
        <name val="Segoe UI"/>
        <scheme val="none"/>
      </font>
      <numFmt numFmtId="167" formatCode="&quot;$&quot;#,##0.00"/>
      <alignment horizontal="general"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5" formatCode="[$-10409]#,##0;\-#,##0"/>
      <alignment horizontal="center" vertical="center"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8"/>
        <color rgb="FF212529"/>
        <name val="Segoe UI"/>
        <scheme val="none"/>
      </font>
      <numFmt numFmtId="167" formatCode="&quot;$&quot;#,##0.00"/>
      <fill>
        <patternFill patternType="none">
          <fgColor indexed="64"/>
          <bgColor indexed="65"/>
        </patternFill>
      </fill>
      <alignment horizontal="general"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8"/>
        <color rgb="FF212529"/>
        <name val="Segoe UI"/>
        <scheme val="none"/>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8"/>
        <color rgb="FF212529"/>
        <name val="Segoe UI"/>
        <scheme val="none"/>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right style="thin">
          <color theme="0" tint="-0.34998626667073579"/>
        </right>
        <top style="thin">
          <color theme="0" tint="-0.34998626667073579"/>
        </top>
        <bottom style="thin">
          <color theme="0" tint="-0.34998626667073579"/>
        </bottom>
      </border>
      <protection locked="0" hidden="0"/>
    </dxf>
    <dxf>
      <border outline="0">
        <top style="thin">
          <color theme="0" tint="-0.34998626667073579"/>
        </top>
      </border>
    </dxf>
    <dxf>
      <border outline="0">
        <left style="thin">
          <color indexed="64"/>
        </left>
        <right style="thin">
          <color indexed="64"/>
        </right>
        <top style="thin">
          <color theme="0" tint="-0.34998626667073579"/>
        </top>
        <bottom style="thin">
          <color theme="0" tint="-0.34998626667073579"/>
        </bottom>
      </border>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center" vertical="center" textRotation="0" wrapText="1" indent="0" justifyLastLine="0" shrinkToFit="0" readingOrder="1"/>
      <protection locked="0" hidden="0"/>
    </dxf>
    <dxf>
      <border outline="0">
        <bottom style="thin">
          <color theme="0" tint="-0.34998626667073579"/>
        </bottom>
      </border>
    </dxf>
    <dxf>
      <font>
        <b/>
        <i val="0"/>
        <strike val="0"/>
        <condense val="0"/>
        <extend val="0"/>
        <outline val="0"/>
        <shadow val="0"/>
        <u val="none"/>
        <vertAlign val="baseline"/>
        <sz val="10"/>
        <color rgb="FF000000"/>
        <name val="Calibri"/>
        <scheme val="none"/>
      </font>
      <numFmt numFmtId="0" formatCode="General"/>
      <fill>
        <patternFill patternType="solid">
          <fgColor rgb="FFF5F5F5"/>
          <bgColor theme="0" tint="-0.14999847407452621"/>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bottom/>
      </border>
      <protection locked="1" hidden="0"/>
    </dxf>
    <dxf>
      <font>
        <b val="0"/>
        <i val="0"/>
        <strike val="0"/>
        <condense val="0"/>
        <extend val="0"/>
        <outline val="0"/>
        <shadow val="0"/>
        <u val="none"/>
        <vertAlign val="baseline"/>
        <sz val="9"/>
        <color auto="1"/>
        <name val="Calibri"/>
        <scheme val="none"/>
      </font>
      <numFmt numFmtId="166" formatCode="[$-10409]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4" formatCode="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8"/>
        <color rgb="FF212529"/>
        <name val="Segoe UI"/>
        <scheme val="none"/>
      </font>
      <numFmt numFmtId="167" formatCode="&quot;$&quot;#,##0.00"/>
      <fill>
        <patternFill patternType="none">
          <fgColor indexed="64"/>
          <bgColor indexed="65"/>
        </patternFill>
      </fill>
      <alignment horizontal="general"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8"/>
        <color rgb="FF212529"/>
        <name val="Segoe UI"/>
        <scheme val="none"/>
      </font>
      <numFmt numFmtId="167" formatCode="&quot;$&quot;#,##0.00"/>
      <alignment horizontal="general"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5" formatCode="[$-10409]#,##0;\-#,##0"/>
      <alignment horizontal="center" vertical="center"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8"/>
        <color rgb="FF212529"/>
        <name val="Segoe UI"/>
        <scheme val="none"/>
      </font>
      <numFmt numFmtId="167" formatCode="&quot;$&quot;#,##0.00"/>
      <fill>
        <patternFill patternType="none">
          <fgColor indexed="64"/>
          <bgColor indexed="65"/>
        </patternFill>
      </fill>
      <alignment horizontal="general"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8"/>
        <color rgb="FF212529"/>
        <name val="Segoe UI"/>
        <scheme val="none"/>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8"/>
        <color rgb="FF212529"/>
        <name val="Segoe UI"/>
        <scheme val="none"/>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right style="thin">
          <color theme="0" tint="-0.34998626667073579"/>
        </right>
        <top style="thin">
          <color theme="0" tint="-0.34998626667073579"/>
        </top>
        <bottom style="thin">
          <color theme="0" tint="-0.34998626667073579"/>
        </bottom>
      </border>
      <protection locked="0" hidden="0"/>
    </dxf>
    <dxf>
      <border outline="0">
        <top style="thin">
          <color theme="0" tint="-0.34998626667073579"/>
        </top>
      </border>
    </dxf>
    <dxf>
      <border outline="0">
        <left style="thin">
          <color indexed="64"/>
        </left>
        <right style="thin">
          <color indexed="64"/>
        </right>
        <top style="thin">
          <color theme="0" tint="-0.34998626667073579"/>
        </top>
        <bottom style="thin">
          <color theme="0" tint="-0.34998626667073579"/>
        </bottom>
      </border>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center" vertical="center" textRotation="0" wrapText="1" indent="0" justifyLastLine="0" shrinkToFit="0" readingOrder="1"/>
      <protection locked="0" hidden="0"/>
    </dxf>
    <dxf>
      <border outline="0">
        <bottom style="thin">
          <color theme="0" tint="-0.34998626667073579"/>
        </bottom>
      </border>
    </dxf>
    <dxf>
      <font>
        <b/>
        <i val="0"/>
        <strike val="0"/>
        <condense val="0"/>
        <extend val="0"/>
        <outline val="0"/>
        <shadow val="0"/>
        <u val="none"/>
        <vertAlign val="baseline"/>
        <sz val="10"/>
        <color rgb="FF000000"/>
        <name val="Calibri"/>
        <scheme val="none"/>
      </font>
      <numFmt numFmtId="0" formatCode="General"/>
      <fill>
        <patternFill patternType="solid">
          <fgColor rgb="FFF5F5F5"/>
          <bgColor theme="0" tint="-0.14999847407452621"/>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bottom/>
      </border>
      <protection locked="1" hidden="0"/>
    </dxf>
    <dxf>
      <font>
        <b val="0"/>
        <i val="0"/>
        <strike val="0"/>
        <condense val="0"/>
        <extend val="0"/>
        <outline val="0"/>
        <shadow val="0"/>
        <u val="none"/>
        <vertAlign val="baseline"/>
        <sz val="9"/>
        <color auto="1"/>
        <name val="Calibri"/>
        <scheme val="none"/>
      </font>
      <numFmt numFmtId="166" formatCode="[$-10409]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4" formatCode="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8"/>
        <color rgb="FF212529"/>
        <name val="Segoe UI"/>
        <scheme val="none"/>
      </font>
      <numFmt numFmtId="167" formatCode="&quot;$&quot;#,##0.00"/>
      <fill>
        <patternFill patternType="none">
          <fgColor indexed="64"/>
          <bgColor indexed="65"/>
        </patternFill>
      </fill>
      <alignment horizontal="general"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8"/>
        <color rgb="FF212529"/>
        <name val="Segoe UI"/>
        <scheme val="none"/>
      </font>
      <numFmt numFmtId="167" formatCode="&quot;$&quot;#,##0.00"/>
      <alignment horizontal="general"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5" formatCode="[$-10409]#,##0;\-#,##0"/>
      <alignment horizontal="center" vertical="center"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8"/>
        <color rgb="FF212529"/>
        <name val="Segoe UI"/>
        <scheme val="none"/>
      </font>
      <numFmt numFmtId="167" formatCode="&quot;$&quot;#,##0.00"/>
      <fill>
        <patternFill patternType="none">
          <fgColor indexed="64"/>
          <bgColor indexed="65"/>
        </patternFill>
      </fill>
      <alignment horizontal="general"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8"/>
        <color rgb="FF212529"/>
        <name val="Segoe UI"/>
        <scheme val="none"/>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8"/>
        <color rgb="FF212529"/>
        <name val="Segoe UI"/>
        <scheme val="none"/>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right style="thin">
          <color theme="0" tint="-0.34998626667073579"/>
        </right>
        <top style="thin">
          <color theme="0" tint="-0.34998626667073579"/>
        </top>
        <bottom style="thin">
          <color theme="0" tint="-0.34998626667073579"/>
        </bottom>
      </border>
      <protection locked="0" hidden="0"/>
    </dxf>
    <dxf>
      <border outline="0">
        <top style="thin">
          <color theme="0" tint="-0.34998626667073579"/>
        </top>
      </border>
    </dxf>
    <dxf>
      <border outline="0">
        <left style="thin">
          <color indexed="64"/>
        </left>
        <right style="thin">
          <color indexed="64"/>
        </right>
        <top style="thin">
          <color theme="0" tint="-0.34998626667073579"/>
        </top>
        <bottom style="thin">
          <color theme="0" tint="-0.34998626667073579"/>
        </bottom>
      </border>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center" vertical="center" textRotation="0" wrapText="1" indent="0" justifyLastLine="0" shrinkToFit="0" readingOrder="1"/>
      <protection locked="0" hidden="0"/>
    </dxf>
    <dxf>
      <border outline="0">
        <bottom style="thin">
          <color theme="0" tint="-0.34998626667073579"/>
        </bottom>
      </border>
    </dxf>
    <dxf>
      <font>
        <b/>
        <i val="0"/>
        <strike val="0"/>
        <condense val="0"/>
        <extend val="0"/>
        <outline val="0"/>
        <shadow val="0"/>
        <u val="none"/>
        <vertAlign val="baseline"/>
        <sz val="10"/>
        <color rgb="FF000000"/>
        <name val="Calibri"/>
        <scheme val="none"/>
      </font>
      <numFmt numFmtId="0" formatCode="General"/>
      <fill>
        <patternFill patternType="solid">
          <fgColor rgb="FFF5F5F5"/>
          <bgColor theme="0" tint="-0.14999847407452621"/>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bottom/>
      </border>
      <protection locked="1" hidden="0"/>
    </dxf>
    <dxf>
      <font>
        <b val="0"/>
        <i val="0"/>
        <strike val="0"/>
        <condense val="0"/>
        <extend val="0"/>
        <outline val="0"/>
        <shadow val="0"/>
        <u val="none"/>
        <vertAlign val="baseline"/>
        <sz val="10"/>
        <color auto="1"/>
        <name val="Calibri"/>
        <scheme val="minor"/>
      </font>
      <numFmt numFmtId="166" formatCode="[$-10409]0.00%"/>
      <fill>
        <patternFill patternType="solid">
          <fgColor indexed="64"/>
          <bgColor theme="6" tint="0.79998168889431442"/>
        </patternFill>
      </fill>
      <alignment horizontal="center" vertical="center" textRotation="0" wrapText="1" indent="0" justifyLastLine="0" shrinkToFit="0" readingOrder="1"/>
      <border diagonalUp="0" diagonalDown="0" outline="0">
        <left style="thin">
          <color theme="0" tint="-0.34998626667073579"/>
        </left>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10"/>
        <color auto="1"/>
        <name val="Calibri"/>
        <scheme val="minor"/>
      </font>
      <numFmt numFmtId="14" formatCode="0.00%"/>
      <fill>
        <patternFill patternType="solid">
          <fgColor indexed="64"/>
          <bgColor theme="6" tint="0.79998168889431442"/>
        </patternFill>
      </fill>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8"/>
        <color rgb="FF212529"/>
        <name val="Segoe UI"/>
        <scheme val="none"/>
      </font>
      <numFmt numFmtId="167" formatCode="&quot;$&quot;#,##0.00"/>
      <fill>
        <patternFill patternType="none">
          <fgColor indexed="64"/>
          <bgColor indexed="65"/>
        </patternFill>
      </fill>
      <alignment horizontal="general"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8"/>
        <color rgb="FF212529"/>
        <name val="Segoe UI"/>
        <scheme val="none"/>
      </font>
      <numFmt numFmtId="167" formatCode="&quot;$&quot;#,##0.00"/>
      <alignment horizontal="general"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5" formatCode="[$-10409]#,##0;\-#,##0"/>
      <alignment horizontal="center" vertical="center"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8"/>
        <color rgb="FF212529"/>
        <name val="Segoe UI"/>
        <scheme val="none"/>
      </font>
      <numFmt numFmtId="167" formatCode="&quot;$&quot;#,##0.00"/>
      <fill>
        <patternFill patternType="none">
          <fgColor indexed="64"/>
          <bgColor indexed="65"/>
        </patternFill>
      </fill>
      <alignment horizontal="general"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8"/>
        <color rgb="FF212529"/>
        <name val="Segoe UI"/>
        <scheme val="none"/>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8"/>
        <color rgb="FF212529"/>
        <name val="Segoe UI"/>
        <scheme val="none"/>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right style="thin">
          <color theme="0" tint="-0.34998626667073579"/>
        </right>
        <top style="thin">
          <color theme="0" tint="-0.34998626667073579"/>
        </top>
        <bottom style="thin">
          <color theme="0" tint="-0.34998626667073579"/>
        </bottom>
      </border>
      <protection locked="0" hidden="0"/>
    </dxf>
    <dxf>
      <border outline="0">
        <top style="thin">
          <color theme="0" tint="-0.34998626667073579"/>
        </top>
      </border>
    </dxf>
    <dxf>
      <border outline="0">
        <left style="thin">
          <color indexed="64"/>
        </left>
        <right style="thin">
          <color indexed="64"/>
        </right>
        <top style="thin">
          <color theme="0" tint="-0.34998626667073579"/>
        </top>
        <bottom style="thin">
          <color theme="0" tint="-0.34998626667073579"/>
        </bottom>
      </border>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center" textRotation="0" wrapText="1" indent="0" justifyLastLine="0" shrinkToFit="0" readingOrder="1"/>
      <protection locked="0" hidden="0"/>
    </dxf>
    <dxf>
      <border outline="0">
        <bottom style="thin">
          <color theme="0" tint="-0.34998626667073579"/>
        </bottom>
      </border>
    </dxf>
    <dxf>
      <font>
        <b/>
        <i val="0"/>
        <strike val="0"/>
        <condense val="0"/>
        <extend val="0"/>
        <outline val="0"/>
        <shadow val="0"/>
        <u val="none"/>
        <vertAlign val="baseline"/>
        <sz val="10"/>
        <color rgb="FF000000"/>
        <name val="Calibri"/>
        <scheme val="none"/>
      </font>
      <numFmt numFmtId="0" formatCode="General"/>
      <fill>
        <patternFill patternType="solid">
          <fgColor rgb="FFF5F5F5"/>
          <bgColor theme="0" tint="-0.14999847407452621"/>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bottom/>
      </border>
      <protection locked="1" hidden="0"/>
    </dxf>
    <dxf>
      <font>
        <b val="0"/>
        <i val="0"/>
        <strike val="0"/>
        <condense val="0"/>
        <extend val="0"/>
        <outline val="0"/>
        <shadow val="0"/>
        <u val="none"/>
        <vertAlign val="baseline"/>
        <sz val="9"/>
        <color auto="1"/>
        <name val="Calibri"/>
        <scheme val="none"/>
      </font>
      <numFmt numFmtId="166" formatCode="[$-10409]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4" formatCode="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8"/>
        <color rgb="FF212529"/>
        <name val="Segoe UI"/>
        <scheme val="none"/>
      </font>
      <numFmt numFmtId="167" formatCode="&quot;$&quot;#,##0.00"/>
      <fill>
        <patternFill patternType="none">
          <fgColor indexed="64"/>
          <bgColor indexed="65"/>
        </patternFill>
      </fill>
      <alignment horizontal="general"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8"/>
        <color rgb="FF212529"/>
        <name val="Segoe UI"/>
        <scheme val="none"/>
      </font>
      <numFmt numFmtId="167" formatCode="&quot;$&quot;#,##0.00"/>
      <alignment horizontal="general"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5" formatCode="[$-10409]#,##0;\-#,##0"/>
      <alignment horizontal="center" vertical="center"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8"/>
        <color rgb="FF212529"/>
        <name val="Segoe UI"/>
        <scheme val="none"/>
      </font>
      <numFmt numFmtId="167" formatCode="&quot;$&quot;#,##0.00"/>
      <fill>
        <patternFill patternType="none">
          <fgColor indexed="64"/>
          <bgColor indexed="65"/>
        </patternFill>
      </fill>
      <alignment horizontal="general"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8"/>
        <color rgb="FF212529"/>
        <name val="Segoe UI"/>
        <scheme val="none"/>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8"/>
        <color rgb="FF212529"/>
        <name val="Segoe UI"/>
        <scheme val="none"/>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right style="thin">
          <color theme="0" tint="-0.34998626667073579"/>
        </right>
        <top style="thin">
          <color theme="0" tint="-0.34998626667073579"/>
        </top>
        <bottom style="thin">
          <color theme="0" tint="-0.34998626667073579"/>
        </bottom>
      </border>
      <protection locked="0" hidden="0"/>
    </dxf>
    <dxf>
      <border outline="0">
        <top style="thin">
          <color theme="0" tint="-0.34998626667073579"/>
        </top>
      </border>
    </dxf>
    <dxf>
      <border outline="0">
        <left style="thin">
          <color indexed="64"/>
        </left>
        <right style="thin">
          <color indexed="64"/>
        </right>
        <top style="thin">
          <color theme="0" tint="-0.34998626667073579"/>
        </top>
        <bottom style="thin">
          <color theme="0" tint="-0.34998626667073579"/>
        </bottom>
      </border>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center" vertical="center" textRotation="0" wrapText="1" indent="0" justifyLastLine="0" shrinkToFit="0" readingOrder="1"/>
      <protection locked="0" hidden="0"/>
    </dxf>
    <dxf>
      <border outline="0">
        <bottom style="thin">
          <color theme="0" tint="-0.34998626667073579"/>
        </bottom>
      </border>
    </dxf>
    <dxf>
      <font>
        <b/>
        <i val="0"/>
        <strike val="0"/>
        <condense val="0"/>
        <extend val="0"/>
        <outline val="0"/>
        <shadow val="0"/>
        <u val="none"/>
        <vertAlign val="baseline"/>
        <sz val="10"/>
        <color rgb="FF000000"/>
        <name val="Calibri"/>
        <scheme val="none"/>
      </font>
      <numFmt numFmtId="0" formatCode="General"/>
      <fill>
        <patternFill patternType="solid">
          <fgColor rgb="FFF5F5F5"/>
          <bgColor theme="0" tint="-0.14999847407452621"/>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bottom/>
      </border>
      <protection locked="1" hidden="0"/>
    </dxf>
    <dxf>
      <font>
        <b val="0"/>
        <i val="0"/>
        <strike val="0"/>
        <condense val="0"/>
        <extend val="0"/>
        <outline val="0"/>
        <shadow val="0"/>
        <u val="none"/>
        <vertAlign val="baseline"/>
        <sz val="9"/>
        <color auto="1"/>
        <name val="Calibri"/>
        <scheme val="none"/>
      </font>
      <numFmt numFmtId="166" formatCode="[$-10409]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4" formatCode="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8" formatCode="[$-10409]#,##0.00;\-#,##0.0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8" formatCode="[$-10409]#,##0.00;\-#,##0.00"/>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8" formatCode="[$-10409]#,##0.00;\-#,##0.00"/>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8" formatCode="[$-10409]#,##0.00;\-#,##0.0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top"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top" textRotation="0" wrapText="1" indent="0" justifyLastLine="0" shrinkToFit="0" readingOrder="0"/>
      <border diagonalUp="0" diagonalDown="0">
        <left/>
        <right style="thin">
          <color theme="0" tint="-0.34998626667073579"/>
        </right>
        <top style="thin">
          <color theme="0" tint="-0.34998626667073579"/>
        </top>
        <bottom style="thin">
          <color theme="0" tint="-0.34998626667073579"/>
        </bottom>
        <vertical/>
        <horizontal/>
      </border>
      <protection locked="0" hidden="0"/>
    </dxf>
    <dxf>
      <border outline="0">
        <top style="thin">
          <color theme="0" tint="-0.34998626667073579"/>
        </top>
      </border>
    </dxf>
    <dxf>
      <border outline="0">
        <left style="thin">
          <color indexed="64"/>
        </left>
        <right style="thin">
          <color indexed="64"/>
        </right>
        <top style="thin">
          <color theme="0" tint="-0.34998626667073579"/>
        </top>
        <bottom style="thin">
          <color theme="0" tint="-0.34998626667073579"/>
        </bottom>
      </border>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center" vertical="center" textRotation="0" wrapText="1" indent="0" justifyLastLine="0" shrinkToFit="0" readingOrder="1"/>
      <protection locked="0" hidden="0"/>
    </dxf>
    <dxf>
      <border outline="0">
        <bottom style="thin">
          <color theme="0" tint="-0.34998626667073579"/>
        </bottom>
      </border>
    </dxf>
    <dxf>
      <font>
        <b/>
        <i val="0"/>
        <strike val="0"/>
        <condense val="0"/>
        <extend val="0"/>
        <outline val="0"/>
        <shadow val="0"/>
        <u val="none"/>
        <vertAlign val="baseline"/>
        <sz val="10"/>
        <color rgb="FF000000"/>
        <name val="Calibri"/>
        <scheme val="none"/>
      </font>
      <numFmt numFmtId="0" formatCode="General"/>
      <fill>
        <patternFill patternType="solid">
          <fgColor rgb="FFF5F5F5"/>
          <bgColor theme="0" tint="-0.14999847407452621"/>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bottom/>
      </border>
      <protection locked="1" hidden="0"/>
    </dxf>
  </dxfs>
  <tableStyles count="1" defaultTableStyle="TableStyleMedium2" defaultPivotStyle="PivotStyleLight16">
    <tableStyle name="Estilo de tabla 1" pivot="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86361</xdr:colOff>
      <xdr:row>0</xdr:row>
      <xdr:rowOff>1</xdr:rowOff>
    </xdr:from>
    <xdr:ext cx="1367789" cy="808496"/>
    <xdr:pic>
      <xdr:nvPicPr>
        <xdr:cNvPr id="3" name="Imagen 2">
          <a:extLst>
            <a:ext uri="{FF2B5EF4-FFF2-40B4-BE49-F238E27FC236}">
              <a16:creationId xmlns:a16="http://schemas.microsoft.com/office/drawing/2014/main" id="{054A70EA-6CD9-4452-A290-E49D9A7BEBA2}"/>
            </a:ext>
          </a:extLst>
        </xdr:cNvPr>
        <xdr:cNvPicPr>
          <a:picLocks noChangeAspect="1"/>
        </xdr:cNvPicPr>
      </xdr:nvPicPr>
      <xdr:blipFill>
        <a:blip xmlns:r="http://schemas.openxmlformats.org/officeDocument/2006/relationships" r:embed="rId1"/>
        <a:stretch>
          <a:fillRect/>
        </a:stretch>
      </xdr:blipFill>
      <xdr:spPr>
        <a:xfrm>
          <a:off x="86361" y="1"/>
          <a:ext cx="1367789" cy="808496"/>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nespaillat/Downloads/DEG-FORE013-Formulario-Informe-de-Evaluacion-Trimestral-de-Metas-Fisicas_28-marzo-2019%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sheetName val="Historial de Cambios"/>
      <sheetName val="Validacion datos"/>
    </sheetNames>
    <sheetDataSet>
      <sheetData sheetId="0"/>
      <sheetData sheetId="1"/>
      <sheetData sheetId="2">
        <row r="2">
          <cell r="A2">
            <v>1</v>
          </cell>
          <cell r="B2" t="str">
            <v>DESARROLLO INSTITUCIONAL</v>
          </cell>
        </row>
        <row r="3">
          <cell r="A3">
            <v>2</v>
          </cell>
          <cell r="B3" t="str">
            <v>DESARROLLO SOCIAL</v>
          </cell>
        </row>
        <row r="4">
          <cell r="A4">
            <v>3</v>
          </cell>
          <cell r="B4" t="str">
            <v>DESARROLLO PRODUCTIVO</v>
          </cell>
        </row>
        <row r="5">
          <cell r="A5">
            <v>4</v>
          </cell>
          <cell r="B5" t="str">
            <v>DESARROLLO SOSTENIBLE</v>
          </cell>
        </row>
        <row r="8">
          <cell r="A8">
            <v>1.1000000000000001</v>
          </cell>
          <cell r="B8" t="str">
            <v>Administración pública transparente, eficiente y orientada</v>
          </cell>
          <cell r="D8" t="str">
            <v>1.1.1</v>
          </cell>
          <cell r="E8" t="str">
            <v>Estructurar una administración pública eficiente que actúe con honestidad, transparencia y rendición de cuentas y se oriente a la obtención de resultados en beneficio de la sociedad y del desarrollo nacional y local</v>
          </cell>
        </row>
        <row r="9">
          <cell r="A9">
            <v>1.2</v>
          </cell>
          <cell r="B9" t="str">
            <v>Imperio de la ley y seguridad ciudadana</v>
          </cell>
          <cell r="D9" t="str">
            <v>1.1.2</v>
          </cell>
          <cell r="E9" t="str">
            <v>Impulsar el desarrollo local, provincial y regional, mediante el fortalecmimiento de las capacidades de planificación y gestión a los municipios, la participación de los actores sociales y la coordinación con otras instancias del Estado, a fin de potenciar los recursos locales y aprovechar las oportunidades de los mercados globales</v>
          </cell>
        </row>
        <row r="10">
          <cell r="A10">
            <v>1.3</v>
          </cell>
          <cell r="B10" t="str">
            <v>Democracia participativa y ciudadanía responsable</v>
          </cell>
          <cell r="D10" t="str">
            <v>1.2.1</v>
          </cell>
          <cell r="E10" t="str">
            <v>Fortalecer el respeto a la ley y sancionar su incumplimiento a través de un sistema de administración de justicia accesible a toda la población, eficiente en el despacho judicial y ágil en los procesos judiciales</v>
          </cell>
        </row>
        <row r="11">
          <cell r="A11">
            <v>1.4</v>
          </cell>
          <cell r="B11" t="str">
            <v>Seguridad y convivencia pacífica</v>
          </cell>
          <cell r="D11" t="str">
            <v>1.2.2</v>
          </cell>
          <cell r="E11" t="str">
            <v>Construir un clima de seguridad ciudadana basado en el combate a las múltiples causas que originan la delincuencia, la violencia en la convivencia social y el crimen organizado, mediante la articulación eficiente de las políticas de prevención, persecución y sanción</v>
          </cell>
        </row>
        <row r="12">
          <cell r="A12">
            <v>2.1</v>
          </cell>
          <cell r="B12" t="str">
            <v>Educación de calidad para todos y todas</v>
          </cell>
          <cell r="D12" t="str">
            <v>1.3.1</v>
          </cell>
          <cell r="E12" t="str">
            <v>Promover la calidad de la democracia, sus principios, instituciones y procedimientos, facilitando la participación institucional y organizada de la población y el ejercicio responsable de los derechos y deberes ciudadanos</v>
          </cell>
        </row>
        <row r="13">
          <cell r="A13">
            <v>2.2000000000000002</v>
          </cell>
          <cell r="B13" t="str">
            <v>Salud y seguridad social integral</v>
          </cell>
          <cell r="D13" t="str">
            <v>1.3.2</v>
          </cell>
          <cell r="E13" t="str">
            <v>Promover la consolidación del sistema electoral y de partidos políticos para garantizar la actuación responsable, democrática y transparente de los actores e instituciones del sistema político</v>
          </cell>
        </row>
        <row r="14">
          <cell r="A14">
            <v>2.2999999999999998</v>
          </cell>
          <cell r="B14" t="str">
            <v>Igualdad de derechos y oportunidades</v>
          </cell>
          <cell r="D14" t="str">
            <v>1.3.3</v>
          </cell>
          <cell r="E14" t="str">
            <v>Fortalecer las capacidades de control y fiscalización del Congreso Nacional para proteger los recursos públicos y asegurar su uso eficiente, eficaz y transparente</v>
          </cell>
        </row>
        <row r="15">
          <cell r="A15">
            <v>2.4</v>
          </cell>
          <cell r="B15" t="str">
            <v>Cohesión territorial</v>
          </cell>
          <cell r="D15" t="str">
            <v>1.4.1</v>
          </cell>
          <cell r="E15" t="str">
            <v>Garantizar la defensa de los intereses nacionales en los espacios terrestre, marítimo y aéreo</v>
          </cell>
        </row>
        <row r="16">
          <cell r="A16">
            <v>2.5</v>
          </cell>
          <cell r="B16" t="str">
            <v>Vivienda digna en entornos saludables</v>
          </cell>
          <cell r="D16" t="str">
            <v>1.4.2</v>
          </cell>
          <cell r="E16" t="str">
            <v>Consolidar las relaciones internacionales como instrumento de la promoción del desarrollo nacional, la convivencia pacífica, el desarrollo global, regional e insular sostenible y un orden internacional justo, en consonancia con los principios democráticos y el derecho internacional</v>
          </cell>
        </row>
        <row r="17">
          <cell r="A17">
            <v>2.6</v>
          </cell>
          <cell r="B17" t="str">
            <v>Cultura e identidad nacional en un mundo global</v>
          </cell>
          <cell r="D17" t="str">
            <v>2.1.1</v>
          </cell>
          <cell r="E17" t="str">
            <v>Implantar y garantizar un sistema educativo nacional de calidad</v>
          </cell>
        </row>
        <row r="18">
          <cell r="A18">
            <v>2.7</v>
          </cell>
          <cell r="B18" t="str">
            <v>Deportes y recreación física para el desarrollo humano</v>
          </cell>
          <cell r="D18" t="str">
            <v>2.1.2</v>
          </cell>
          <cell r="E18" t="str">
            <v>Universalizar la educación desde el nivel inicial hasta completar el nivel medio</v>
          </cell>
        </row>
        <row r="19">
          <cell r="A19">
            <v>3.1</v>
          </cell>
          <cell r="B19" t="str">
            <v>Economía articulada, innovadora y ambientalmente sostenible, con una estructura productiva que genera crecimiento alto y sostenido, con trabajo digno, que se inserta de forma competitiva en la economía global</v>
          </cell>
          <cell r="D19" t="str">
            <v>2.2.1</v>
          </cell>
          <cell r="E19" t="str">
            <v>Garantizar el derecho de la población al acceso a un modelo de atención integral, con calidad y calidez, que privilegie la promoción de la salud y la prevención de la enfermedad, mediante la consolidación del Sistema Nacional de Salud</v>
          </cell>
        </row>
        <row r="20">
          <cell r="A20">
            <v>3.2</v>
          </cell>
          <cell r="B20" t="str">
            <v>Energía confiable y ambientalmente sostenible</v>
          </cell>
          <cell r="D20" t="str">
            <v>2.2.2</v>
          </cell>
          <cell r="E20" t="str">
            <v>Universalizar el aseguramiento en salud para garantizar el acceso a servicios de salud y reducir el gasto de bolsillo</v>
          </cell>
        </row>
        <row r="21">
          <cell r="A21">
            <v>3.3</v>
          </cell>
          <cell r="B21" t="str">
            <v>Competitividad e innovavión en un ambiente favorable a la cooperación y la responsabilidad social</v>
          </cell>
          <cell r="D21" t="str">
            <v>2.2.3</v>
          </cell>
          <cell r="E21" t="str">
            <v>Garantizar un sistema universal, único y sostenible de Seguridad Social frente a los riesgos de vejez, discapacidad y sobrevivencia, integrando y transparentando los regímenes segmentados existentes, en conformidad con la ley 87-00</v>
          </cell>
        </row>
        <row r="22">
          <cell r="A22">
            <v>3.4</v>
          </cell>
          <cell r="B22" t="str">
            <v>Empleos suficientes y dignos</v>
          </cell>
          <cell r="D22" t="str">
            <v>2.3.1</v>
          </cell>
          <cell r="E22" t="str">
            <v>Construir una cultura de igualdad y equidad entre hombres y mujeres</v>
          </cell>
        </row>
        <row r="23">
          <cell r="A23">
            <v>3.5</v>
          </cell>
          <cell r="B23" t="str">
            <v>Estructura productiva sectorial y territorialmente adecuada, integrada competitivamente a la economía global y que aprovecha las oportunidades del mercado local.</v>
          </cell>
          <cell r="D23" t="str">
            <v>2.3.2</v>
          </cell>
          <cell r="E23" t="str">
            <v>Elevar el capital humano y social y las oportunidades enconómicas para la población en condiciones de pobreza, a fin de elvar su empleabilidad, capacidad de generación de ingresos y mejoría de las condiciones de vida.</v>
          </cell>
        </row>
        <row r="24">
          <cell r="A24">
            <v>4.0999999999999996</v>
          </cell>
          <cell r="B24" t="str">
            <v>Manejo sostenible del medio ambiente</v>
          </cell>
          <cell r="D24" t="str">
            <v>2.3.3</v>
          </cell>
          <cell r="E24" t="str">
            <v>Disminuir la pobreza mediante un efectivo y eficiente sistema de protección social, que tome en cuenta las necesidades y vulnerabilidades a lo largo del ciclo de vida</v>
          </cell>
        </row>
        <row r="25">
          <cell r="A25">
            <v>4.2</v>
          </cell>
          <cell r="B25" t="str">
            <v>Eficaz gestión de riesgos para minimizar pérdidas humanas, económicas y ambientales.</v>
          </cell>
          <cell r="D25" t="str">
            <v>2.3.4</v>
          </cell>
          <cell r="E25" t="str">
            <v>Proteger a los niños, niñas, adolescentes y jóvenes desde la primera infancia para propiciar su desarrollo integral e inclusión social</v>
          </cell>
        </row>
        <row r="26">
          <cell r="A26">
            <v>4.3</v>
          </cell>
          <cell r="B26" t="str">
            <v>Adecuada adaptación al cambio climático</v>
          </cell>
          <cell r="D26" t="str">
            <v>2.3.5</v>
          </cell>
          <cell r="E26" t="str">
            <v>Proteger a la población adulta mayor, en particular aquella en condiciones de vulnerabilidad, e impulsar su inclusión económica y social</v>
          </cell>
        </row>
        <row r="27">
          <cell r="D27" t="str">
            <v>2.3.6</v>
          </cell>
          <cell r="E27" t="str">
            <v>Proteger a las personas con discapacidad, en particular aquellas en condiciones de vulnerabilidad, e impulsar su inclusión económica y social</v>
          </cell>
        </row>
        <row r="28">
          <cell r="D28" t="str">
            <v>2.3.7</v>
          </cell>
          <cell r="E28" t="str">
            <v>Ordenar los flujos migratorios conforme a las necesidades del desarrollo nacional</v>
          </cell>
        </row>
        <row r="29">
          <cell r="D29" t="str">
            <v>2.3.8</v>
          </cell>
          <cell r="E29" t="str">
            <v>Promover y proteger los derechos de la población dominicana en el exterior y propiciar la conservación de su identidad nacional</v>
          </cell>
        </row>
        <row r="30">
          <cell r="D30" t="str">
            <v>2.4.1</v>
          </cell>
          <cell r="E30" t="str">
            <v>Integrar la dimensión de la cohesión territorial en el diseño y la gestión de las políticas públicas</v>
          </cell>
        </row>
        <row r="31">
          <cell r="D31" t="str">
            <v>2.4.2</v>
          </cell>
          <cell r="E31" t="str">
            <v>Reducir la disparidad urbano-rural e interregional en el acceso a servicios y oportunidades económicas, mediante la promoción de un desarrollo territorial ordenado e inclusivo</v>
          </cell>
        </row>
        <row r="32">
          <cell r="D32" t="str">
            <v>2.4.3</v>
          </cell>
          <cell r="E32" t="str">
            <v>Promover el desarrollo sostenible de la zona fronteriza</v>
          </cell>
        </row>
        <row r="33">
          <cell r="D33" t="str">
            <v>2.5.1</v>
          </cell>
          <cell r="E33" t="str">
            <v>Facilitar el acceso de la población a viviendas económicas, seguras y dignas, con seguridad jurídica y en asentamientos humanos sostenibles, socialmente integrados, que cumplan con los criterios de adecuada gestión de riesgos y accesibilidad universal para las personas con discapacidad físico motora</v>
          </cell>
        </row>
        <row r="34">
          <cell r="D34" t="str">
            <v>2.5.2</v>
          </cell>
          <cell r="E34" t="str">
            <v>Garantizar el acceso universal a servicios de agua potable y saneamiento, provistos con calidad y eficiencia</v>
          </cell>
        </row>
        <row r="35">
          <cell r="D35" t="str">
            <v>2.6.1</v>
          </cell>
          <cell r="E35" t="str">
            <v>Recuperar, promover y desarrollar los diferentes procesos y manifestaciones culturales que reafirman la identidad nacional, en un marco de participación, pluralidad, equidad de género y apertura al entorno regional y global</v>
          </cell>
        </row>
        <row r="36">
          <cell r="D36" t="str">
            <v>2.6.2</v>
          </cell>
          <cell r="E36" t="str">
            <v>Promover el desarrollo de la industria cultural</v>
          </cell>
        </row>
        <row r="37">
          <cell r="D37" t="str">
            <v>2.7.1</v>
          </cell>
          <cell r="E37" t="str">
            <v>Promover la cultura de práctica sistemática de actividades físicas y del deporte para elevar la calidad de vida</v>
          </cell>
        </row>
        <row r="38">
          <cell r="D38" t="str">
            <v>3.1.1</v>
          </cell>
          <cell r="E38" t="str">
            <v>Garantizar la sostenibilidad macroeconómica</v>
          </cell>
        </row>
        <row r="39">
          <cell r="D39" t="str">
            <v>3.1.2</v>
          </cell>
          <cell r="E39" t="str">
            <v>Consolidar una gestión de las finanzas públicas sostenible, que asigne los recursos en función de las prioridades del desarrollo nacional y propicie una distribución equitativa de la renta nacional</v>
          </cell>
        </row>
        <row r="40">
          <cell r="D40" t="str">
            <v>3.1.3</v>
          </cell>
          <cell r="E40" t="str">
            <v>Consolidar un sistema financiero eficiente, solvente y profundo que apoye la generación de ahorro y su canalización al desarrollo productivo</v>
          </cell>
        </row>
        <row r="41">
          <cell r="D41" t="str">
            <v>3.2.1</v>
          </cell>
          <cell r="E41" t="str">
            <v>Asegurar un suministro confiable de electricidad, a precios competitivos y en condiciones de sostenibilidad financiera y ambiental</v>
          </cell>
        </row>
        <row r="42">
          <cell r="D42" t="str">
            <v>3.2.2</v>
          </cell>
          <cell r="E42" t="str">
            <v>Garantizar un suministro de combustibles confiable, diversificado, a precios competitivos y en condiciones de sostenibilidad ambiental</v>
          </cell>
        </row>
        <row r="43">
          <cell r="D43" t="str">
            <v>3.3.1</v>
          </cell>
          <cell r="E43" t="str">
            <v>Desarrollar un entorno regulador que asegure un funcionamiento ordenado de los mercados y un clima de inversión y negocios pro-competitivo en un marco de responsabilidad social</v>
          </cell>
        </row>
        <row r="44">
          <cell r="D44" t="str">
            <v>3.3.2</v>
          </cell>
          <cell r="E44" t="str">
            <v>Consolidar el clima de paz laboral para apoyar la generación de empleo decente</v>
          </cell>
        </row>
        <row r="45">
          <cell r="D45" t="str">
            <v>3.3.3</v>
          </cell>
          <cell r="E45" t="str">
            <v>Consolidar un sistema de educación superior de calidad, que responda a las necesidades del desarrollo de la Nación</v>
          </cell>
        </row>
        <row r="46">
          <cell r="D46" t="str">
            <v>3.3.4</v>
          </cell>
          <cell r="E46" t="str">
            <v>Fortalecer el sistema nacional de ciencia, tecnoloíia e innovación para dea respuestas a las demandas económicas, sociales y culturales de la nación y propiciar la inserción en la sociedad y economía del conocimiento</v>
          </cell>
        </row>
        <row r="47">
          <cell r="D47" t="str">
            <v>3.3.5</v>
          </cell>
          <cell r="E47" t="str">
            <v>Lograr acceso universal y uso productivo de las tecnologías de la información y comunicación (TIC)</v>
          </cell>
        </row>
        <row r="48">
          <cell r="D48" t="str">
            <v>3.3.6</v>
          </cell>
          <cell r="E48" t="str">
            <v>Expandir la cobertura y mejorar la calidad y competitividad de la infraestructura y servicios de transporte, logística, orientándolos a la integración del territorio, al apoyo del desarrollo productivo a la inserción competitiva en los mercados internacionales.</v>
          </cell>
        </row>
        <row r="49">
          <cell r="D49" t="str">
            <v>3.3.7</v>
          </cell>
          <cell r="E49" t="str">
            <v>Convertir al país en un centro logístico regional, aprovechando sus ventajas de localización geográfica</v>
          </cell>
        </row>
        <row r="50">
          <cell r="D50" t="str">
            <v>3.4.1</v>
          </cell>
          <cell r="E50" t="str">
            <v>Propiciar mayores niveles de inversión, tanto nacional como extranjera, en actividades de alto valor agregado y capacidad de generación de empleo decente</v>
          </cell>
        </row>
        <row r="51">
          <cell r="D51" t="str">
            <v>3.4.2</v>
          </cell>
          <cell r="E51" t="str">
            <v>Consolidar el Sistema de Formación y Capacitación Continua para el Trabajo, a fin de acompañar al aparato productivo en su proceso de escalamiento de valor, facilitar la inserción en el mercado laboral y desarrollar capacidades emprendedoras</v>
          </cell>
        </row>
        <row r="52">
          <cell r="D52" t="str">
            <v>3.4.3</v>
          </cell>
          <cell r="E52" t="str">
            <v>Elevar la eficiencia, capacidad de inversión y productividad de las micro, pequeñas y medianas empresas (MIPYME).</v>
          </cell>
        </row>
        <row r="53">
          <cell r="D53" t="str">
            <v>3.5.1</v>
          </cell>
          <cell r="E53" t="str">
            <v>Impulsar el desarrollo exportador sobre la base de una inserción competitiva en los mercados internacionales</v>
          </cell>
        </row>
        <row r="54">
          <cell r="D54" t="str">
            <v>3.5.2</v>
          </cell>
          <cell r="E54" t="str">
            <v>Crear la infraestructura (física e institucional) de normalización, metrología, reglamentación técnica y acreditación, que garantice el cumplimiento de los requisitos de los mercados globales y un compromiso con la excelencia</v>
          </cell>
        </row>
        <row r="55">
          <cell r="D55" t="str">
            <v>3.5.3</v>
          </cell>
          <cell r="E55" t="str">
            <v>Elevar la productividad, competitividad y sostenibilidad ambiental y financiera de las cadenas agroproductivas, a fin de contribuir a la seguridad alimentaria, aprovechar el potencial exportador y generar empleo e ingresos para la población rural</v>
          </cell>
        </row>
        <row r="56">
          <cell r="D56" t="str">
            <v>3.5.4</v>
          </cell>
          <cell r="E56" t="str">
            <v>Desarrollar un sector manufacturero articulador del aparato productivo nacional, ambientalmente sostenible e integrado a los mercados globales con creciente escalamiento en las cadenas de valor</v>
          </cell>
        </row>
        <row r="57">
          <cell r="D57" t="str">
            <v>3.5.5</v>
          </cell>
          <cell r="E57" t="str">
            <v>Apoyar la competitividad, diversificación y sostenibilidad del sector turismo</v>
          </cell>
        </row>
        <row r="58">
          <cell r="D58" t="str">
            <v>3.5.6</v>
          </cell>
          <cell r="E58" t="str">
            <v>Consolidar un entorno adecuado que incentive la inversión para el desarrollo sostenible del sector minero</v>
          </cell>
        </row>
        <row r="59">
          <cell r="D59" t="str">
            <v>4.1.1</v>
          </cell>
          <cell r="E59" t="str">
            <v>Proteger y usar de forma sostenible los bienes y servicios de los ecosistemas, la bio-diversidad y el patrimonio natural de la nación, incluidos los recursos marinos</v>
          </cell>
        </row>
        <row r="60">
          <cell r="D60" t="str">
            <v>4.1.2</v>
          </cell>
          <cell r="E60" t="str">
            <v>Promover la producción y el consumo sostenibles</v>
          </cell>
        </row>
        <row r="61">
          <cell r="D61" t="str">
            <v>4.1.3</v>
          </cell>
          <cell r="E61" t="str">
            <v>Desarrollar una gestión integral de desechos, sustancias contaminantes y fuentes de contaminación</v>
          </cell>
        </row>
        <row r="62">
          <cell r="D62" t="str">
            <v>4.1.4</v>
          </cell>
          <cell r="E62" t="str">
            <v>Gestionar el recurso agua de manera eficiente y sostenible, para garantizar la seguridad hídrica</v>
          </cell>
        </row>
        <row r="63">
          <cell r="D63" t="str">
            <v>4.2.1</v>
          </cell>
          <cell r="E63" t="str">
            <v>Desarrollar un eficaz sistema nacional de gestión integral de riesgos, con activa participación de las comunidades y gobiernos locales, que minimice los daños y posibilite la recuperación rápida y sostenible de las áreas y poblaciones afectadas</v>
          </cell>
        </row>
        <row r="64">
          <cell r="D64" t="str">
            <v>4.3.1</v>
          </cell>
          <cell r="E64" t="str">
            <v>Reducir la vulnerabilidad, avanzar en la adaptación a los efectos del cambio climático y contribuir a la mitigación de sus causas</v>
          </cell>
        </row>
      </sheetData>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A28:J34" totalsRowShown="0" headerRowDxfId="89" dataDxfId="87" headerRowBorderDxfId="88" tableBorderDxfId="86" totalsRowBorderDxfId="85">
  <autoFilter ref="A28:J34" xr:uid="{00000000-0009-0000-0100-000001000000}"/>
  <tableColumns count="10">
    <tableColumn id="1" xr3:uid="{00000000-0010-0000-0000-000001000000}" name="Producto" dataDxfId="84"/>
    <tableColumn id="2" xr3:uid="{00000000-0010-0000-0000-000002000000}" name="Indicador" dataDxfId="83"/>
    <tableColumn id="3" xr3:uid="{00000000-0010-0000-0000-000003000000}" name="Física_x000a_(A)" dataDxfId="82"/>
    <tableColumn id="4" xr3:uid="{00000000-0010-0000-0000-000004000000}" name="Financiera_x000a_(B)" dataDxfId="81"/>
    <tableColumn id="9" xr3:uid="{00000000-0010-0000-0000-000009000000}" name="Física_x000a_(C)" dataDxfId="80"/>
    <tableColumn id="10" xr3:uid="{00000000-0010-0000-0000-00000A000000}" name="Financiera_x000a_(D)" dataDxfId="79"/>
    <tableColumn id="5" xr3:uid="{00000000-0010-0000-0000-000005000000}" name="Física _x000a_(E)" dataDxfId="78"/>
    <tableColumn id="6" xr3:uid="{00000000-0010-0000-0000-000006000000}" name="Financiera _x000a_ (F)" dataDxfId="77"/>
    <tableColumn id="7" xr3:uid="{00000000-0010-0000-0000-000007000000}" name="Física _x000a_(%)_x000a_ G=E/C" dataDxfId="76" dataCellStyle="Porcentaje">
      <calculatedColumnFormula>IF(G29&gt;0,G29/C29,0)</calculatedColumnFormula>
    </tableColumn>
    <tableColumn id="8" xr3:uid="{00000000-0010-0000-0000-000008000000}" name="Financiero _x000a_(%) _x000a_H=F/D" dataDxfId="75">
      <calculatedColumnFormula>IF(H29&gt;0,H29/D29,0)</calculatedColumnFormula>
    </tableColumn>
  </tableColumns>
  <tableStyleInfo name="Estilo de tabla 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abla14" displayName="Tabla14" ref="A80:J83" totalsRowShown="0" headerRowDxfId="74" dataDxfId="72" headerRowBorderDxfId="73" tableBorderDxfId="71" totalsRowBorderDxfId="70">
  <autoFilter ref="A80:J83" xr:uid="{00000000-0009-0000-0100-000003000000}"/>
  <tableColumns count="10">
    <tableColumn id="1" xr3:uid="{00000000-0010-0000-0100-000001000000}" name="Producto" dataDxfId="69"/>
    <tableColumn id="2" xr3:uid="{00000000-0010-0000-0100-000002000000}" name="Indicador" dataDxfId="68"/>
    <tableColumn id="3" xr3:uid="{00000000-0010-0000-0100-000003000000}" name="Física_x000a_(A)" dataDxfId="67"/>
    <tableColumn id="4" xr3:uid="{00000000-0010-0000-0100-000004000000}" name="Financiera_x000a_(B)" dataDxfId="66"/>
    <tableColumn id="9" xr3:uid="{00000000-0010-0000-0100-000009000000}" name="Física_x000a_(C)" dataDxfId="65"/>
    <tableColumn id="10" xr3:uid="{00000000-0010-0000-0100-00000A000000}" name="Financiera_x000a_(D)" dataDxfId="64"/>
    <tableColumn id="5" xr3:uid="{00000000-0010-0000-0100-000005000000}" name="Física _x000a_(E)" dataDxfId="63"/>
    <tableColumn id="6" xr3:uid="{00000000-0010-0000-0100-000006000000}" name="Financiera _x000a_ (F)" dataDxfId="62"/>
    <tableColumn id="7" xr3:uid="{00000000-0010-0000-0100-000007000000}" name="Física _x000a_(%)_x000a_ G=E/C" dataDxfId="61" dataCellStyle="Porcentaje">
      <calculatedColumnFormula>IF(G81&gt;0,G81/E81,0)</calculatedColumnFormula>
    </tableColumn>
    <tableColumn id="8" xr3:uid="{00000000-0010-0000-0100-000008000000}" name="Financiero _x000a_(%) _x000a_H=F/D" dataDxfId="60">
      <calculatedColumnFormula>IF(H81&gt;0,H81/D81,0)</calculatedColumnFormula>
    </tableColumn>
  </tableColumns>
  <tableStyleInfo name="Estilo de tabla 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2000000}" name="Tabla146" displayName="Tabla146" ref="A114:J118" totalsRowShown="0" headerRowDxfId="59" dataDxfId="57" headerRowBorderDxfId="58" tableBorderDxfId="56" totalsRowBorderDxfId="55">
  <autoFilter ref="A114:J118" xr:uid="{00000000-0009-0000-0100-000005000000}"/>
  <tableColumns count="10">
    <tableColumn id="1" xr3:uid="{00000000-0010-0000-0200-000001000000}" name="Producto" dataDxfId="54"/>
    <tableColumn id="2" xr3:uid="{00000000-0010-0000-0200-000002000000}" name="Indicador" dataDxfId="53"/>
    <tableColumn id="3" xr3:uid="{00000000-0010-0000-0200-000003000000}" name="Física_x000a_(A)" dataDxfId="52"/>
    <tableColumn id="4" xr3:uid="{00000000-0010-0000-0200-000004000000}" name="Financiera_x000a_(B)" dataDxfId="51"/>
    <tableColumn id="9" xr3:uid="{00000000-0010-0000-0200-000009000000}" name="Física_x000a_(C)" dataDxfId="50"/>
    <tableColumn id="10" xr3:uid="{00000000-0010-0000-0200-00000A000000}" name="Financiera_x000a_(D)" dataDxfId="49"/>
    <tableColumn id="5" xr3:uid="{00000000-0010-0000-0200-000005000000}" name="Física _x000a_(E)" dataDxfId="48"/>
    <tableColumn id="6" xr3:uid="{00000000-0010-0000-0200-000006000000}" name="Financiera _x000a_ (F)" dataDxfId="47"/>
    <tableColumn id="7" xr3:uid="{00000000-0010-0000-0200-000007000000}" name="Física _x000a_(%)_x000a_ G=E/C" dataDxfId="46" dataCellStyle="Porcentaje">
      <calculatedColumnFormula>IF(G115&gt;0,G115/C115,0)</calculatedColumnFormula>
    </tableColumn>
    <tableColumn id="8" xr3:uid="{00000000-0010-0000-0200-000008000000}" name="Financiero _x000a_(%) _x000a_H=F/D" dataDxfId="45">
      <calculatedColumnFormula>IF(H115&gt;0,H115/D115,0)</calculatedColumnFormula>
    </tableColumn>
  </tableColumns>
  <tableStyleInfo name="Estilo de tabla 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3000000}" name="Tabla147" displayName="Tabla147" ref="A154:J156" totalsRowShown="0" headerRowDxfId="44" dataDxfId="42" headerRowBorderDxfId="43" tableBorderDxfId="41" totalsRowBorderDxfId="40">
  <autoFilter ref="A154:J156" xr:uid="{00000000-0009-0000-0100-000006000000}"/>
  <tableColumns count="10">
    <tableColumn id="1" xr3:uid="{00000000-0010-0000-0300-000001000000}" name="Producto" dataDxfId="39"/>
    <tableColumn id="2" xr3:uid="{00000000-0010-0000-0300-000002000000}" name="Indicador" dataDxfId="38"/>
    <tableColumn id="3" xr3:uid="{00000000-0010-0000-0300-000003000000}" name="Física_x000a_(A)" dataDxfId="37"/>
    <tableColumn id="4" xr3:uid="{00000000-0010-0000-0300-000004000000}" name="Financiera_x000a_(B)" dataDxfId="36"/>
    <tableColumn id="9" xr3:uid="{00000000-0010-0000-0300-000009000000}" name="Física_x000a_(C)" dataDxfId="35"/>
    <tableColumn id="10" xr3:uid="{00000000-0010-0000-0300-00000A000000}" name="Financiera_x000a_(D)" dataDxfId="34"/>
    <tableColumn id="5" xr3:uid="{00000000-0010-0000-0300-000005000000}" name="Física _x000a_(E)" dataDxfId="33"/>
    <tableColumn id="6" xr3:uid="{00000000-0010-0000-0300-000006000000}" name="Financiera _x000a_ (F)" dataDxfId="32"/>
    <tableColumn id="7" xr3:uid="{00000000-0010-0000-0300-000007000000}" name="Física _x000a_(%)_x000a_ G=E/C" dataDxfId="31" dataCellStyle="Porcentaje">
      <calculatedColumnFormula>IF(G155&gt;0,G155/C155,0)</calculatedColumnFormula>
    </tableColumn>
    <tableColumn id="8" xr3:uid="{00000000-0010-0000-0300-000008000000}" name="Financiero _x000a_(%) _x000a_H=F/D" dataDxfId="30">
      <calculatedColumnFormula>IF(H155&gt;0,H155/D155,0)</calculatedColumnFormula>
    </tableColumn>
  </tableColumns>
  <tableStyleInfo name="Estilo de tabla 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4000000}" name="Tabla148" displayName="Tabla148" ref="A182:J187" totalsRowShown="0" headerRowDxfId="29" dataDxfId="27" headerRowBorderDxfId="28" tableBorderDxfId="26" totalsRowBorderDxfId="25">
  <autoFilter ref="A182:J187" xr:uid="{00000000-0009-0000-0100-000007000000}"/>
  <tableColumns count="10">
    <tableColumn id="1" xr3:uid="{00000000-0010-0000-0400-000001000000}" name="Producto" dataDxfId="24"/>
    <tableColumn id="2" xr3:uid="{00000000-0010-0000-0400-000002000000}" name="Indicador" dataDxfId="23"/>
    <tableColumn id="3" xr3:uid="{00000000-0010-0000-0400-000003000000}" name="Física_x000a_(A)" dataDxfId="22"/>
    <tableColumn id="4" xr3:uid="{00000000-0010-0000-0400-000004000000}" name="Financiera_x000a_(B)" dataDxfId="21"/>
    <tableColumn id="9" xr3:uid="{00000000-0010-0000-0400-000009000000}" name="Física_x000a_(C)" dataDxfId="20"/>
    <tableColumn id="10" xr3:uid="{00000000-0010-0000-0400-00000A000000}" name="Financiera_x000a_(D)" dataDxfId="19"/>
    <tableColumn id="5" xr3:uid="{00000000-0010-0000-0400-000005000000}" name="Física _x000a_(E)" dataDxfId="18"/>
    <tableColumn id="6" xr3:uid="{00000000-0010-0000-0400-000006000000}" name="Financiera _x000a_ (F)" dataDxfId="17"/>
    <tableColumn id="7" xr3:uid="{00000000-0010-0000-0400-000007000000}" name="Física _x000a_(%)_x000a_ G=E/C" dataDxfId="16" dataCellStyle="Porcentaje">
      <calculatedColumnFormula>IF(G183&gt;0,G183/E183,0)</calculatedColumnFormula>
    </tableColumn>
    <tableColumn id="8" xr3:uid="{00000000-0010-0000-0400-000008000000}" name="Financiero _x000a_(%) _x000a_H=F/D" dataDxfId="15">
      <calculatedColumnFormula>IF(H183&gt;0,H183/D183,0)</calculatedColumnFormula>
    </tableColumn>
  </tableColumns>
  <tableStyleInfo name="Estilo de tabla 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5000000}" name="Tabla149" displayName="Tabla149" ref="A228:J231" totalsRowShown="0" headerRowDxfId="14" dataDxfId="12" headerRowBorderDxfId="13" tableBorderDxfId="11" totalsRowBorderDxfId="10">
  <autoFilter ref="A228:J231" xr:uid="{00000000-0009-0000-0100-000008000000}"/>
  <tableColumns count="10">
    <tableColumn id="1" xr3:uid="{00000000-0010-0000-0500-000001000000}" name="Producto" dataDxfId="9"/>
    <tableColumn id="2" xr3:uid="{00000000-0010-0000-0500-000002000000}" name="Indicador" dataDxfId="8"/>
    <tableColumn id="3" xr3:uid="{00000000-0010-0000-0500-000003000000}" name="Física_x000a_(A)" dataDxfId="7"/>
    <tableColumn id="4" xr3:uid="{00000000-0010-0000-0500-000004000000}" name="Financiera_x000a_(B)" dataDxfId="6"/>
    <tableColumn id="9" xr3:uid="{00000000-0010-0000-0500-000009000000}" name="Física_x000a_(C)" dataDxfId="5"/>
    <tableColumn id="10" xr3:uid="{00000000-0010-0000-0500-00000A000000}" name="Financiera_x000a_(D)" dataDxfId="4"/>
    <tableColumn id="5" xr3:uid="{00000000-0010-0000-0500-000005000000}" name="Física _x000a_(E)" dataDxfId="3"/>
    <tableColumn id="6" xr3:uid="{00000000-0010-0000-0500-000006000000}" name="Financiera _x000a_ (F)" dataDxfId="2"/>
    <tableColumn id="7" xr3:uid="{00000000-0010-0000-0500-000007000000}" name="Física _x000a_(%)_x000a_ G=E/C" dataDxfId="1" dataCellStyle="Porcentaje">
      <calculatedColumnFormula>IF(G229&gt;0,G229/C229,0)</calculatedColumnFormula>
    </tableColumn>
    <tableColumn id="8" xr3:uid="{00000000-0010-0000-0500-000008000000}" name="Financiero _x000a_(%) _x000a_H=F/D" dataDxfId="0">
      <calculatedColumnFormula>IF(H229&gt;0,H229/D229,0)</calculatedColumnFormula>
    </tableColumn>
  </tableColumns>
  <tableStyleInfo name="Estilo de tabla 1"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table" Target="../tables/table6.xml"/><Relationship Id="rId3" Type="http://schemas.openxmlformats.org/officeDocument/2006/relationships/table" Target="../tables/table1.xml"/><Relationship Id="rId7" Type="http://schemas.openxmlformats.org/officeDocument/2006/relationships/table" Target="../tables/table5.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table" Target="../tables/table4.xml"/><Relationship Id="rId5" Type="http://schemas.openxmlformats.org/officeDocument/2006/relationships/table" Target="../tables/table3.xml"/><Relationship Id="rId4"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50"/>
  <sheetViews>
    <sheetView tabSelected="1" view="pageBreakPreview" topLeftCell="A238" zoomScaleNormal="100" zoomScaleSheetLayoutView="100" workbookViewId="0">
      <selection activeCell="D256" sqref="D256"/>
    </sheetView>
  </sheetViews>
  <sheetFormatPr baseColWidth="10" defaultRowHeight="15" x14ac:dyDescent="0.25"/>
  <cols>
    <col min="1" max="1" width="23" style="8" customWidth="1"/>
    <col min="2" max="2" width="14.85546875" style="8" customWidth="1"/>
    <col min="3" max="3" width="16.5703125" style="8" bestFit="1" customWidth="1"/>
    <col min="4" max="4" width="14.85546875" style="8" bestFit="1" customWidth="1"/>
    <col min="5" max="5" width="12.7109375" style="8" customWidth="1"/>
    <col min="6" max="6" width="16.42578125" style="8" bestFit="1" customWidth="1"/>
    <col min="7" max="7" width="14.7109375" style="8" bestFit="1" customWidth="1"/>
    <col min="8" max="8" width="14.85546875" style="8" bestFit="1" customWidth="1"/>
    <col min="9" max="10" width="12.7109375" style="8" customWidth="1"/>
    <col min="11" max="11" width="11.42578125" style="8"/>
  </cols>
  <sheetData>
    <row r="1" spans="1:11" ht="21.75" thickBot="1" x14ac:dyDescent="0.3">
      <c r="A1" s="19"/>
      <c r="B1" s="61" t="s">
        <v>37</v>
      </c>
      <c r="C1" s="62"/>
      <c r="D1" s="62"/>
      <c r="E1" s="62"/>
      <c r="F1" s="62"/>
      <c r="G1" s="62"/>
      <c r="H1" s="62"/>
      <c r="I1" s="62"/>
      <c r="J1" s="63"/>
      <c r="K1" s="1"/>
    </row>
    <row r="2" spans="1:11" ht="21.75" thickBot="1" x14ac:dyDescent="0.3">
      <c r="A2" s="20"/>
      <c r="B2" s="64" t="s">
        <v>0</v>
      </c>
      <c r="C2" s="65"/>
      <c r="D2" s="64" t="s">
        <v>1</v>
      </c>
      <c r="E2" s="66"/>
      <c r="F2" s="66"/>
      <c r="G2" s="65"/>
      <c r="H2" s="67"/>
      <c r="I2" s="2" t="s">
        <v>2</v>
      </c>
      <c r="J2" s="3" t="s">
        <v>3</v>
      </c>
      <c r="K2" s="1"/>
    </row>
    <row r="3" spans="1:11" ht="21.75" thickBot="1" x14ac:dyDescent="0.3">
      <c r="A3" s="21"/>
      <c r="B3" s="68" t="s">
        <v>4</v>
      </c>
      <c r="C3" s="69"/>
      <c r="D3" s="68" t="s">
        <v>42</v>
      </c>
      <c r="E3" s="69"/>
      <c r="F3" s="69"/>
      <c r="G3" s="69"/>
      <c r="H3" s="70"/>
      <c r="I3" s="4" t="s">
        <v>5</v>
      </c>
      <c r="J3" s="5">
        <v>0</v>
      </c>
      <c r="K3" s="1"/>
    </row>
    <row r="4" spans="1:11" x14ac:dyDescent="0.25">
      <c r="A4" s="53"/>
      <c r="B4" s="54"/>
      <c r="C4" s="54"/>
      <c r="D4" s="55"/>
      <c r="E4" s="55"/>
      <c r="F4" s="55"/>
      <c r="G4" s="55"/>
      <c r="H4" s="55"/>
      <c r="I4" s="54"/>
      <c r="J4" s="56"/>
      <c r="K4" s="1"/>
    </row>
    <row r="5" spans="1:11" ht="3" customHeight="1" x14ac:dyDescent="0.25">
      <c r="A5" s="71"/>
      <c r="B5" s="72"/>
      <c r="C5" s="72"/>
      <c r="D5" s="72"/>
      <c r="E5" s="72"/>
      <c r="F5" s="72"/>
      <c r="G5" s="72"/>
      <c r="H5" s="72"/>
      <c r="I5" s="72"/>
      <c r="J5" s="73"/>
      <c r="K5" s="1"/>
    </row>
    <row r="6" spans="1:11" ht="15.75" x14ac:dyDescent="0.25">
      <c r="A6" s="41" t="s">
        <v>134</v>
      </c>
      <c r="B6" s="42"/>
      <c r="C6" s="42"/>
      <c r="D6" s="42"/>
      <c r="E6" s="42"/>
      <c r="F6" s="42"/>
      <c r="G6" s="42"/>
      <c r="H6" s="42"/>
      <c r="I6" s="42"/>
      <c r="J6" s="43"/>
      <c r="K6" s="1"/>
    </row>
    <row r="7" spans="1:11" ht="15.75" x14ac:dyDescent="0.25">
      <c r="A7" s="46" t="s">
        <v>6</v>
      </c>
      <c r="B7" s="47"/>
      <c r="C7" s="47"/>
      <c r="D7" s="47"/>
      <c r="E7" s="47"/>
      <c r="F7" s="47"/>
      <c r="G7" s="47"/>
      <c r="H7" s="47"/>
      <c r="I7" s="47"/>
      <c r="J7" s="48"/>
      <c r="K7" s="1"/>
    </row>
    <row r="8" spans="1:11" x14ac:dyDescent="0.25">
      <c r="A8" s="6" t="s">
        <v>7</v>
      </c>
      <c r="B8" s="57" t="s">
        <v>52</v>
      </c>
      <c r="C8" s="58"/>
      <c r="D8" s="58"/>
      <c r="E8" s="58"/>
      <c r="F8" s="58"/>
      <c r="G8" s="58"/>
      <c r="H8" s="58"/>
      <c r="I8" s="58"/>
      <c r="J8" s="59"/>
      <c r="K8" s="1"/>
    </row>
    <row r="9" spans="1:11" ht="18.75" customHeight="1" x14ac:dyDescent="0.25">
      <c r="A9" s="22" t="s">
        <v>38</v>
      </c>
      <c r="B9" s="57" t="s">
        <v>53</v>
      </c>
      <c r="C9" s="58"/>
      <c r="D9" s="58"/>
      <c r="E9" s="58"/>
      <c r="F9" s="58"/>
      <c r="G9" s="58"/>
      <c r="H9" s="58"/>
      <c r="I9" s="58"/>
      <c r="J9" s="59"/>
      <c r="K9" s="1"/>
    </row>
    <row r="10" spans="1:11" ht="24" customHeight="1" x14ac:dyDescent="0.25">
      <c r="A10" s="22" t="s">
        <v>39</v>
      </c>
      <c r="B10" s="57" t="s">
        <v>54</v>
      </c>
      <c r="C10" s="58"/>
      <c r="D10" s="58"/>
      <c r="E10" s="58"/>
      <c r="F10" s="58"/>
      <c r="G10" s="58"/>
      <c r="H10" s="58"/>
      <c r="I10" s="58"/>
      <c r="J10" s="59"/>
      <c r="K10" s="1"/>
    </row>
    <row r="11" spans="1:11" ht="31.5" customHeight="1" x14ac:dyDescent="0.25">
      <c r="A11" s="6" t="s">
        <v>8</v>
      </c>
      <c r="B11" s="60" t="s">
        <v>55</v>
      </c>
      <c r="C11" s="60"/>
      <c r="D11" s="60"/>
      <c r="E11" s="60"/>
      <c r="F11" s="60"/>
      <c r="G11" s="60"/>
      <c r="H11" s="60"/>
      <c r="I11" s="60"/>
      <c r="J11" s="60"/>
    </row>
    <row r="12" spans="1:11" ht="40.5" customHeight="1" x14ac:dyDescent="0.25">
      <c r="A12" s="6" t="s">
        <v>9</v>
      </c>
      <c r="B12" s="60" t="s">
        <v>56</v>
      </c>
      <c r="C12" s="60"/>
      <c r="D12" s="60"/>
      <c r="E12" s="60"/>
      <c r="F12" s="60"/>
      <c r="G12" s="60"/>
      <c r="H12" s="60"/>
      <c r="I12" s="60"/>
      <c r="J12" s="60"/>
    </row>
    <row r="13" spans="1:11" ht="15.75" x14ac:dyDescent="0.25">
      <c r="A13" s="41" t="s">
        <v>10</v>
      </c>
      <c r="B13" s="42"/>
      <c r="C13" s="42"/>
      <c r="D13" s="42"/>
      <c r="E13" s="42"/>
      <c r="F13" s="42"/>
      <c r="G13" s="42"/>
      <c r="H13" s="42"/>
      <c r="I13" s="42"/>
      <c r="J13" s="43"/>
    </row>
    <row r="14" spans="1:11" ht="27.75" customHeight="1" x14ac:dyDescent="0.25">
      <c r="A14" s="6" t="s">
        <v>11</v>
      </c>
      <c r="B14" s="23">
        <v>4</v>
      </c>
      <c r="C14" s="39" t="str">
        <f>IFERROR(VLOOKUP(B14,'[1]Validacion datos'!A2:B5,2,FALSE),"")</f>
        <v>DESARROLLO SOSTENIBLE</v>
      </c>
      <c r="D14" s="39"/>
      <c r="E14" s="39"/>
      <c r="F14" s="39"/>
      <c r="G14" s="39"/>
      <c r="H14" s="39"/>
      <c r="I14" s="39"/>
      <c r="J14" s="39"/>
    </row>
    <row r="15" spans="1:11" ht="26.25" customHeight="1" x14ac:dyDescent="0.25">
      <c r="A15" s="6" t="s">
        <v>12</v>
      </c>
      <c r="B15" s="9">
        <v>4.0999999999999996</v>
      </c>
      <c r="C15" s="39" t="str">
        <f>IFERROR(VLOOKUP(B15,'[1]Validacion datos'!A8:B26,2,FALSE),"")</f>
        <v>Manejo sostenible del medio ambiente</v>
      </c>
      <c r="D15" s="39"/>
      <c r="E15" s="39"/>
      <c r="F15" s="39"/>
      <c r="G15" s="39"/>
      <c r="H15" s="39"/>
      <c r="I15" s="39"/>
      <c r="J15" s="39"/>
    </row>
    <row r="16" spans="1:11" ht="26.25" customHeight="1" x14ac:dyDescent="0.25">
      <c r="A16" s="6" t="s">
        <v>13</v>
      </c>
      <c r="B16" s="10" t="s">
        <v>57</v>
      </c>
      <c r="C16" s="40" t="str">
        <f>IFERROR(VLOOKUP(B16,'[1]Validacion datos'!D8:E64,2,FALSE),"")</f>
        <v>Proteger y usar de forma sostenible los bienes y servicios de los ecosistemas, la bio-diversidad y el patrimonio natural de la nación, incluidos los recursos marinos</v>
      </c>
      <c r="D16" s="40"/>
      <c r="E16" s="40"/>
      <c r="F16" s="40"/>
      <c r="G16" s="40"/>
      <c r="H16" s="40"/>
      <c r="I16" s="40"/>
      <c r="J16" s="40"/>
    </row>
    <row r="17" spans="1:11" ht="15.75" x14ac:dyDescent="0.25">
      <c r="A17" s="41" t="s">
        <v>14</v>
      </c>
      <c r="B17" s="42"/>
      <c r="C17" s="42"/>
      <c r="D17" s="42"/>
      <c r="E17" s="42"/>
      <c r="F17" s="42"/>
      <c r="G17" s="42"/>
      <c r="H17" s="42"/>
      <c r="I17" s="42"/>
      <c r="J17" s="43"/>
    </row>
    <row r="18" spans="1:11" ht="29.25" customHeight="1" x14ac:dyDescent="0.25">
      <c r="A18" s="6" t="s">
        <v>15</v>
      </c>
      <c r="B18" s="44" t="s">
        <v>58</v>
      </c>
      <c r="C18" s="44"/>
      <c r="D18" s="44"/>
      <c r="E18" s="44"/>
      <c r="F18" s="44"/>
      <c r="G18" s="44"/>
      <c r="H18" s="44"/>
      <c r="I18" s="44"/>
      <c r="J18" s="45"/>
    </row>
    <row r="19" spans="1:11" ht="33" customHeight="1" x14ac:dyDescent="0.25">
      <c r="A19" s="11" t="s">
        <v>16</v>
      </c>
      <c r="B19" s="44" t="s">
        <v>59</v>
      </c>
      <c r="C19" s="44"/>
      <c r="D19" s="44"/>
      <c r="E19" s="44"/>
      <c r="F19" s="44"/>
      <c r="G19" s="44"/>
      <c r="H19" s="44"/>
      <c r="I19" s="44"/>
      <c r="J19" s="45"/>
    </row>
    <row r="20" spans="1:11" ht="27" customHeight="1" x14ac:dyDescent="0.25">
      <c r="A20" s="11" t="s">
        <v>17</v>
      </c>
      <c r="B20" s="44" t="s">
        <v>60</v>
      </c>
      <c r="C20" s="44"/>
      <c r="D20" s="44"/>
      <c r="E20" s="44"/>
      <c r="F20" s="44"/>
      <c r="G20" s="44"/>
      <c r="H20" s="44"/>
      <c r="I20" s="44"/>
      <c r="J20" s="45"/>
    </row>
    <row r="21" spans="1:11" ht="41.25" customHeight="1" x14ac:dyDescent="0.25">
      <c r="A21" s="11" t="s">
        <v>40</v>
      </c>
      <c r="B21" s="44" t="s">
        <v>135</v>
      </c>
      <c r="C21" s="44"/>
      <c r="D21" s="44"/>
      <c r="E21" s="44"/>
      <c r="F21" s="44"/>
      <c r="G21" s="44"/>
      <c r="H21" s="44"/>
      <c r="I21" s="44"/>
      <c r="J21" s="45"/>
      <c r="K21" s="1"/>
    </row>
    <row r="22" spans="1:11" ht="15.75" x14ac:dyDescent="0.25">
      <c r="A22" s="41" t="s">
        <v>18</v>
      </c>
      <c r="B22" s="42"/>
      <c r="C22" s="42"/>
      <c r="D22" s="42"/>
      <c r="E22" s="42"/>
      <c r="F22" s="42"/>
      <c r="G22" s="42"/>
      <c r="H22" s="42"/>
      <c r="I22" s="42"/>
      <c r="J22" s="43"/>
    </row>
    <row r="23" spans="1:11" ht="15.75" x14ac:dyDescent="0.25">
      <c r="A23" s="46" t="s">
        <v>19</v>
      </c>
      <c r="B23" s="47"/>
      <c r="C23" s="47"/>
      <c r="D23" s="47"/>
      <c r="E23" s="47"/>
      <c r="F23" s="47"/>
      <c r="G23" s="47"/>
      <c r="H23" s="47"/>
      <c r="I23" s="47"/>
      <c r="J23" s="48"/>
      <c r="K23" s="1"/>
    </row>
    <row r="24" spans="1:11" ht="15" customHeight="1" x14ac:dyDescent="0.25">
      <c r="A24" s="49" t="s">
        <v>20</v>
      </c>
      <c r="B24" s="50"/>
      <c r="C24" s="51" t="s">
        <v>21</v>
      </c>
      <c r="D24" s="84"/>
      <c r="E24" s="84"/>
      <c r="F24" s="84" t="s">
        <v>22</v>
      </c>
      <c r="G24" s="84"/>
      <c r="H24" s="50"/>
      <c r="I24" s="51" t="s">
        <v>23</v>
      </c>
      <c r="J24" s="52"/>
    </row>
    <row r="25" spans="1:11" ht="15" customHeight="1" x14ac:dyDescent="0.25">
      <c r="A25" s="80">
        <v>382057715</v>
      </c>
      <c r="B25" s="81"/>
      <c r="C25" s="88">
        <v>322393513</v>
      </c>
      <c r="D25" s="89"/>
      <c r="E25" s="81"/>
      <c r="F25" s="88">
        <v>307802484.89999998</v>
      </c>
      <c r="G25" s="89"/>
      <c r="H25" s="81"/>
      <c r="I25" s="82">
        <f>IF(F25&gt;0,F25/C25,0)</f>
        <v>0.95474155802880556</v>
      </c>
      <c r="J25" s="83"/>
    </row>
    <row r="26" spans="1:11" ht="15.75" x14ac:dyDescent="0.25">
      <c r="A26" s="46" t="s">
        <v>24</v>
      </c>
      <c r="B26" s="47"/>
      <c r="C26" s="47"/>
      <c r="D26" s="47"/>
      <c r="E26" s="47"/>
      <c r="F26" s="47"/>
      <c r="G26" s="47"/>
      <c r="H26" s="47"/>
      <c r="I26" s="47"/>
      <c r="J26" s="48"/>
      <c r="K26" s="1"/>
    </row>
    <row r="27" spans="1:11" x14ac:dyDescent="0.25">
      <c r="A27" s="7"/>
      <c r="B27"/>
      <c r="C27" s="85" t="s">
        <v>25</v>
      </c>
      <c r="D27" s="86"/>
      <c r="E27" s="85" t="s">
        <v>45</v>
      </c>
      <c r="F27" s="86"/>
      <c r="G27" s="85" t="s">
        <v>41</v>
      </c>
      <c r="H27" s="85"/>
      <c r="I27" s="85" t="s">
        <v>26</v>
      </c>
      <c r="J27" s="87"/>
    </row>
    <row r="28" spans="1:11" ht="38.25" x14ac:dyDescent="0.25">
      <c r="A28" s="12" t="s">
        <v>27</v>
      </c>
      <c r="B28" s="13" t="s">
        <v>28</v>
      </c>
      <c r="C28" s="13" t="s">
        <v>43</v>
      </c>
      <c r="D28" s="13" t="s">
        <v>44</v>
      </c>
      <c r="E28" s="13" t="s">
        <v>46</v>
      </c>
      <c r="F28" s="13" t="s">
        <v>47</v>
      </c>
      <c r="G28" s="13" t="s">
        <v>48</v>
      </c>
      <c r="H28" s="13" t="s">
        <v>49</v>
      </c>
      <c r="I28" s="13" t="s">
        <v>50</v>
      </c>
      <c r="J28" s="14" t="s">
        <v>51</v>
      </c>
    </row>
    <row r="29" spans="1:11" s="28" customFormat="1" ht="47.25" customHeight="1" x14ac:dyDescent="0.25">
      <c r="A29" s="24" t="s">
        <v>61</v>
      </c>
      <c r="B29" s="24" t="s">
        <v>62</v>
      </c>
      <c r="C29" s="15">
        <v>348</v>
      </c>
      <c r="D29" s="29">
        <v>267527579</v>
      </c>
      <c r="E29" s="15">
        <v>348</v>
      </c>
      <c r="F29" s="29">
        <v>267527576</v>
      </c>
      <c r="G29" s="15">
        <v>348</v>
      </c>
      <c r="H29" s="29">
        <v>217729211.65000001</v>
      </c>
      <c r="I29" s="25">
        <f t="shared" ref="I29:J34" si="0">IF(G29&gt;0,G29/C29,0)</f>
        <v>1</v>
      </c>
      <c r="J29" s="26">
        <f t="shared" si="0"/>
        <v>0.81385707022751475</v>
      </c>
      <c r="K29" s="27"/>
    </row>
    <row r="30" spans="1:11" ht="57" customHeight="1" x14ac:dyDescent="0.25">
      <c r="A30" s="24" t="s">
        <v>63</v>
      </c>
      <c r="B30" s="24" t="s">
        <v>64</v>
      </c>
      <c r="C30" s="15">
        <v>23</v>
      </c>
      <c r="D30" s="29">
        <v>24526286</v>
      </c>
      <c r="E30" s="15">
        <v>23</v>
      </c>
      <c r="F30" s="29">
        <v>24526284</v>
      </c>
      <c r="G30" s="15">
        <v>113</v>
      </c>
      <c r="H30" s="29">
        <v>9716649.9100000001</v>
      </c>
      <c r="I30" s="16">
        <f t="shared" si="0"/>
        <v>4.9130434782608692</v>
      </c>
      <c r="J30" s="17">
        <f t="shared" si="0"/>
        <v>0.3961729024117227</v>
      </c>
    </row>
    <row r="31" spans="1:11" ht="63" x14ac:dyDescent="0.25">
      <c r="A31" s="24" t="s">
        <v>65</v>
      </c>
      <c r="B31" s="24" t="s">
        <v>66</v>
      </c>
      <c r="C31" s="15">
        <v>10</v>
      </c>
      <c r="D31" s="29">
        <v>8371211</v>
      </c>
      <c r="E31" s="15">
        <v>10</v>
      </c>
      <c r="F31" s="29">
        <v>8371210</v>
      </c>
      <c r="G31" s="15">
        <v>8</v>
      </c>
      <c r="H31" s="29">
        <v>5339538.28</v>
      </c>
      <c r="I31" s="16">
        <f t="shared" si="0"/>
        <v>0.8</v>
      </c>
      <c r="J31" s="17">
        <f t="shared" si="0"/>
        <v>0.63784538222725484</v>
      </c>
    </row>
    <row r="32" spans="1:11" ht="52.5" x14ac:dyDescent="0.25">
      <c r="A32" s="24" t="s">
        <v>67</v>
      </c>
      <c r="B32" s="24" t="s">
        <v>68</v>
      </c>
      <c r="C32" s="15">
        <v>31</v>
      </c>
      <c r="D32" s="29">
        <v>11138996</v>
      </c>
      <c r="E32" s="15">
        <v>31</v>
      </c>
      <c r="F32" s="29">
        <v>11138996</v>
      </c>
      <c r="G32" s="15">
        <v>56</v>
      </c>
      <c r="H32" s="29">
        <v>8624005</v>
      </c>
      <c r="I32" s="16">
        <f t="shared" si="0"/>
        <v>1.8064516129032258</v>
      </c>
      <c r="J32" s="17">
        <f t="shared" si="0"/>
        <v>0.77421744293650885</v>
      </c>
    </row>
    <row r="33" spans="1:11" ht="38.25" customHeight="1" x14ac:dyDescent="0.25">
      <c r="A33" s="24" t="s">
        <v>69</v>
      </c>
      <c r="B33" s="24" t="s">
        <v>70</v>
      </c>
      <c r="C33" s="15">
        <v>2</v>
      </c>
      <c r="D33" s="29">
        <v>10685630</v>
      </c>
      <c r="E33" s="15">
        <v>2</v>
      </c>
      <c r="F33" s="29">
        <v>10685630</v>
      </c>
      <c r="G33" s="15">
        <v>7</v>
      </c>
      <c r="H33" s="29">
        <v>8160923.0199999996</v>
      </c>
      <c r="I33" s="16">
        <f t="shared" si="0"/>
        <v>3.5</v>
      </c>
      <c r="J33" s="17">
        <f t="shared" si="0"/>
        <v>0.76372876657716948</v>
      </c>
    </row>
    <row r="34" spans="1:11" ht="42" x14ac:dyDescent="0.25">
      <c r="A34" s="24" t="s">
        <v>71</v>
      </c>
      <c r="B34" s="24" t="s">
        <v>72</v>
      </c>
      <c r="C34" s="15">
        <v>206</v>
      </c>
      <c r="D34" s="29">
        <v>12062640</v>
      </c>
      <c r="E34" s="15">
        <v>206</v>
      </c>
      <c r="F34" s="29">
        <v>12062639</v>
      </c>
      <c r="G34" s="15">
        <v>925</v>
      </c>
      <c r="H34" s="29">
        <v>10096379.939999999</v>
      </c>
      <c r="I34" s="16">
        <f t="shared" si="0"/>
        <v>4.4902912621359219</v>
      </c>
      <c r="J34" s="17">
        <f t="shared" si="0"/>
        <v>0.83699587652454188</v>
      </c>
    </row>
    <row r="35" spans="1:11" ht="15.75" x14ac:dyDescent="0.25">
      <c r="A35" s="41" t="s">
        <v>29</v>
      </c>
      <c r="B35" s="42"/>
      <c r="C35" s="42"/>
      <c r="D35" s="42"/>
      <c r="E35" s="42"/>
      <c r="F35" s="42"/>
      <c r="G35" s="42"/>
      <c r="H35" s="42"/>
      <c r="I35" s="42"/>
      <c r="J35" s="43"/>
    </row>
    <row r="36" spans="1:11" ht="15.75" x14ac:dyDescent="0.25">
      <c r="A36" s="46" t="s">
        <v>30</v>
      </c>
      <c r="B36" s="47"/>
      <c r="C36" s="47"/>
      <c r="D36" s="47"/>
      <c r="E36" s="47"/>
      <c r="F36" s="47"/>
      <c r="G36" s="47"/>
      <c r="H36" s="47"/>
      <c r="I36" s="47"/>
      <c r="J36" s="48"/>
      <c r="K36" s="1"/>
    </row>
    <row r="37" spans="1:11" ht="18.75" customHeight="1" x14ac:dyDescent="0.25">
      <c r="A37" s="18" t="s">
        <v>31</v>
      </c>
      <c r="B37" s="44" t="s">
        <v>61</v>
      </c>
      <c r="C37" s="44"/>
      <c r="D37" s="44"/>
      <c r="E37" s="44"/>
      <c r="F37" s="44"/>
      <c r="G37" s="44"/>
      <c r="H37" s="44"/>
      <c r="I37" s="44"/>
      <c r="J37" s="45"/>
    </row>
    <row r="38" spans="1:11" ht="60.75" customHeight="1" x14ac:dyDescent="0.25">
      <c r="A38" s="18" t="s">
        <v>32</v>
      </c>
      <c r="B38" s="44" t="s">
        <v>121</v>
      </c>
      <c r="C38" s="44"/>
      <c r="D38" s="44"/>
      <c r="E38" s="44"/>
      <c r="F38" s="44"/>
      <c r="G38" s="44"/>
      <c r="H38" s="44"/>
      <c r="I38" s="44"/>
      <c r="J38" s="45"/>
    </row>
    <row r="39" spans="1:11" ht="61.5" customHeight="1" x14ac:dyDescent="0.25">
      <c r="A39" s="18" t="s">
        <v>33</v>
      </c>
      <c r="B39" s="44" t="s">
        <v>122</v>
      </c>
      <c r="C39" s="44"/>
      <c r="D39" s="44"/>
      <c r="E39" s="44"/>
      <c r="F39" s="44"/>
      <c r="G39" s="44"/>
      <c r="H39" s="44"/>
      <c r="I39" s="44"/>
      <c r="J39" s="45"/>
    </row>
    <row r="40" spans="1:11" ht="82.5" customHeight="1" x14ac:dyDescent="0.25">
      <c r="A40" s="18" t="s">
        <v>34</v>
      </c>
      <c r="B40" s="44" t="s">
        <v>123</v>
      </c>
      <c r="C40" s="44"/>
      <c r="D40" s="44"/>
      <c r="E40" s="44"/>
      <c r="F40" s="44"/>
      <c r="G40" s="44"/>
      <c r="H40" s="44"/>
      <c r="I40" s="44"/>
      <c r="J40" s="45"/>
    </row>
    <row r="41" spans="1:11" ht="27" customHeight="1" x14ac:dyDescent="0.25">
      <c r="A41" s="46" t="s">
        <v>30</v>
      </c>
      <c r="B41" s="47"/>
      <c r="C41" s="47"/>
      <c r="D41" s="47"/>
      <c r="E41" s="47"/>
      <c r="F41" s="47"/>
      <c r="G41" s="47"/>
      <c r="H41" s="47"/>
      <c r="I41" s="47"/>
      <c r="J41" s="48"/>
    </row>
    <row r="42" spans="1:11" ht="40.5" customHeight="1" x14ac:dyDescent="0.25">
      <c r="A42" s="18" t="s">
        <v>31</v>
      </c>
      <c r="B42" s="44" t="s">
        <v>63</v>
      </c>
      <c r="C42" s="44"/>
      <c r="D42" s="44"/>
      <c r="E42" s="44"/>
      <c r="F42" s="44"/>
      <c r="G42" s="44"/>
      <c r="H42" s="44"/>
      <c r="I42" s="44"/>
      <c r="J42" s="45"/>
    </row>
    <row r="43" spans="1:11" ht="40.5" customHeight="1" x14ac:dyDescent="0.25">
      <c r="A43" s="18" t="s">
        <v>32</v>
      </c>
      <c r="B43" s="44" t="s">
        <v>126</v>
      </c>
      <c r="C43" s="44"/>
      <c r="D43" s="44"/>
      <c r="E43" s="44"/>
      <c r="F43" s="44"/>
      <c r="G43" s="44"/>
      <c r="H43" s="44"/>
      <c r="I43" s="44"/>
      <c r="J43" s="45"/>
    </row>
    <row r="44" spans="1:11" ht="116.25" customHeight="1" x14ac:dyDescent="0.25">
      <c r="A44" s="18" t="s">
        <v>33</v>
      </c>
      <c r="B44" s="44" t="s">
        <v>124</v>
      </c>
      <c r="C44" s="44"/>
      <c r="D44" s="44"/>
      <c r="E44" s="44"/>
      <c r="F44" s="44"/>
      <c r="G44" s="44"/>
      <c r="H44" s="44"/>
      <c r="I44" s="44"/>
      <c r="J44" s="45"/>
    </row>
    <row r="45" spans="1:11" ht="67.5" customHeight="1" x14ac:dyDescent="0.25">
      <c r="A45" s="18" t="s">
        <v>34</v>
      </c>
      <c r="B45" s="44" t="s">
        <v>125</v>
      </c>
      <c r="C45" s="44"/>
      <c r="D45" s="44"/>
      <c r="E45" s="44"/>
      <c r="F45" s="44"/>
      <c r="G45" s="44"/>
      <c r="H45" s="44"/>
      <c r="I45" s="44"/>
      <c r="J45" s="45"/>
    </row>
    <row r="46" spans="1:11" ht="40.5" customHeight="1" x14ac:dyDescent="0.25">
      <c r="A46" s="46" t="s">
        <v>30</v>
      </c>
      <c r="B46" s="47"/>
      <c r="C46" s="47"/>
      <c r="D46" s="47"/>
      <c r="E46" s="47"/>
      <c r="F46" s="47"/>
      <c r="G46" s="47"/>
      <c r="H46" s="47"/>
      <c r="I46" s="47"/>
      <c r="J46" s="48"/>
    </row>
    <row r="47" spans="1:11" ht="28.5" customHeight="1" x14ac:dyDescent="0.25">
      <c r="A47" s="18" t="s">
        <v>31</v>
      </c>
      <c r="B47" s="44" t="s">
        <v>65</v>
      </c>
      <c r="C47" s="44"/>
      <c r="D47" s="44"/>
      <c r="E47" s="44"/>
      <c r="F47" s="44"/>
      <c r="G47" s="44"/>
      <c r="H47" s="44"/>
      <c r="I47" s="44"/>
      <c r="J47" s="45"/>
    </row>
    <row r="48" spans="1:11" ht="33.75" customHeight="1" x14ac:dyDescent="0.25">
      <c r="A48" s="18" t="s">
        <v>32</v>
      </c>
      <c r="B48" s="44" t="s">
        <v>127</v>
      </c>
      <c r="C48" s="44"/>
      <c r="D48" s="44"/>
      <c r="E48" s="44"/>
      <c r="F48" s="44"/>
      <c r="G48" s="44"/>
      <c r="H48" s="44"/>
      <c r="I48" s="44"/>
      <c r="J48" s="45"/>
    </row>
    <row r="49" spans="1:10" ht="114" customHeight="1" x14ac:dyDescent="0.25">
      <c r="A49" s="18" t="s">
        <v>33</v>
      </c>
      <c r="B49" s="44" t="s">
        <v>136</v>
      </c>
      <c r="C49" s="44"/>
      <c r="D49" s="44"/>
      <c r="E49" s="44"/>
      <c r="F49" s="44"/>
      <c r="G49" s="44"/>
      <c r="H49" s="44"/>
      <c r="I49" s="44"/>
      <c r="J49" s="45"/>
    </row>
    <row r="50" spans="1:10" ht="34.5" customHeight="1" x14ac:dyDescent="0.25">
      <c r="A50" s="18" t="s">
        <v>34</v>
      </c>
      <c r="B50" s="44" t="s">
        <v>128</v>
      </c>
      <c r="C50" s="44"/>
      <c r="D50" s="44"/>
      <c r="E50" s="44"/>
      <c r="F50" s="44"/>
      <c r="G50" s="44"/>
      <c r="H50" s="44"/>
      <c r="I50" s="44"/>
      <c r="J50" s="45"/>
    </row>
    <row r="51" spans="1:10" ht="40.5" customHeight="1" x14ac:dyDescent="0.25">
      <c r="A51" s="46" t="s">
        <v>30</v>
      </c>
      <c r="B51" s="47"/>
      <c r="C51" s="47"/>
      <c r="D51" s="47"/>
      <c r="E51" s="47"/>
      <c r="F51" s="47"/>
      <c r="G51" s="47"/>
      <c r="H51" s="47"/>
      <c r="I51" s="47"/>
      <c r="J51" s="48"/>
    </row>
    <row r="52" spans="1:10" ht="20.25" customHeight="1" x14ac:dyDescent="0.25">
      <c r="A52" s="18" t="s">
        <v>31</v>
      </c>
      <c r="B52" s="44" t="s">
        <v>67</v>
      </c>
      <c r="C52" s="44"/>
      <c r="D52" s="44"/>
      <c r="E52" s="44"/>
      <c r="F52" s="44"/>
      <c r="G52" s="44"/>
      <c r="H52" s="44"/>
      <c r="I52" s="44"/>
      <c r="J52" s="45"/>
    </row>
    <row r="53" spans="1:10" ht="54" customHeight="1" x14ac:dyDescent="0.25">
      <c r="A53" s="18" t="s">
        <v>32</v>
      </c>
      <c r="B53" s="44" t="s">
        <v>129</v>
      </c>
      <c r="C53" s="44"/>
      <c r="D53" s="44"/>
      <c r="E53" s="44"/>
      <c r="F53" s="44"/>
      <c r="G53" s="44"/>
      <c r="H53" s="44"/>
      <c r="I53" s="44"/>
      <c r="J53" s="45"/>
    </row>
    <row r="54" spans="1:10" ht="71.25" customHeight="1" x14ac:dyDescent="0.25">
      <c r="A54" s="18" t="s">
        <v>33</v>
      </c>
      <c r="B54" s="44" t="s">
        <v>137</v>
      </c>
      <c r="C54" s="44"/>
      <c r="D54" s="44"/>
      <c r="E54" s="44"/>
      <c r="F54" s="44"/>
      <c r="G54" s="44"/>
      <c r="H54" s="44"/>
      <c r="I54" s="44"/>
      <c r="J54" s="45"/>
    </row>
    <row r="55" spans="1:10" ht="55.5" customHeight="1" x14ac:dyDescent="0.25">
      <c r="A55" s="18" t="s">
        <v>34</v>
      </c>
      <c r="B55" s="44" t="s">
        <v>130</v>
      </c>
      <c r="C55" s="44"/>
      <c r="D55" s="44"/>
      <c r="E55" s="44"/>
      <c r="F55" s="44"/>
      <c r="G55" s="44"/>
      <c r="H55" s="44"/>
      <c r="I55" s="44"/>
      <c r="J55" s="45"/>
    </row>
    <row r="56" spans="1:10" ht="40.5" customHeight="1" x14ac:dyDescent="0.25">
      <c r="A56" s="46" t="s">
        <v>30</v>
      </c>
      <c r="B56" s="47"/>
      <c r="C56" s="47"/>
      <c r="D56" s="47"/>
      <c r="E56" s="47"/>
      <c r="F56" s="47"/>
      <c r="G56" s="47"/>
      <c r="H56" s="47"/>
      <c r="I56" s="47"/>
      <c r="J56" s="48"/>
    </row>
    <row r="57" spans="1:10" ht="32.25" customHeight="1" x14ac:dyDescent="0.25">
      <c r="A57" s="18" t="s">
        <v>31</v>
      </c>
      <c r="B57" s="44" t="s">
        <v>69</v>
      </c>
      <c r="C57" s="44"/>
      <c r="D57" s="44"/>
      <c r="E57" s="44"/>
      <c r="F57" s="44"/>
      <c r="G57" s="44"/>
      <c r="H57" s="44"/>
      <c r="I57" s="44"/>
      <c r="J57" s="45"/>
    </row>
    <row r="58" spans="1:10" ht="74.25" customHeight="1" x14ac:dyDescent="0.25">
      <c r="A58" s="18" t="s">
        <v>32</v>
      </c>
      <c r="B58" s="44" t="s">
        <v>131</v>
      </c>
      <c r="C58" s="44"/>
      <c r="D58" s="44"/>
      <c r="E58" s="44"/>
      <c r="F58" s="44"/>
      <c r="G58" s="44"/>
      <c r="H58" s="44"/>
      <c r="I58" s="44"/>
      <c r="J58" s="45"/>
    </row>
    <row r="59" spans="1:10" ht="54.75" customHeight="1" x14ac:dyDescent="0.25">
      <c r="A59" s="18" t="s">
        <v>33</v>
      </c>
      <c r="B59" s="44" t="s">
        <v>202</v>
      </c>
      <c r="C59" s="44"/>
      <c r="D59" s="44"/>
      <c r="E59" s="44"/>
      <c r="F59" s="44"/>
      <c r="G59" s="44"/>
      <c r="H59" s="44"/>
      <c r="I59" s="44"/>
      <c r="J59" s="45"/>
    </row>
    <row r="60" spans="1:10" ht="40.5" customHeight="1" x14ac:dyDescent="0.25">
      <c r="A60" s="18" t="s">
        <v>34</v>
      </c>
      <c r="B60" s="44" t="s">
        <v>132</v>
      </c>
      <c r="C60" s="44"/>
      <c r="D60" s="44"/>
      <c r="E60" s="44"/>
      <c r="F60" s="44"/>
      <c r="G60" s="44"/>
      <c r="H60" s="44"/>
      <c r="I60" s="44"/>
      <c r="J60" s="45"/>
    </row>
    <row r="61" spans="1:10" ht="40.5" customHeight="1" x14ac:dyDescent="0.25">
      <c r="A61" s="46" t="s">
        <v>30</v>
      </c>
      <c r="B61" s="47"/>
      <c r="C61" s="47"/>
      <c r="D61" s="47"/>
      <c r="E61" s="47"/>
      <c r="F61" s="47"/>
      <c r="G61" s="47"/>
      <c r="H61" s="47"/>
      <c r="I61" s="47"/>
      <c r="J61" s="48"/>
    </row>
    <row r="62" spans="1:10" ht="26.25" customHeight="1" x14ac:dyDescent="0.25">
      <c r="A62" s="18" t="s">
        <v>31</v>
      </c>
      <c r="B62" s="44" t="s">
        <v>71</v>
      </c>
      <c r="C62" s="44"/>
      <c r="D62" s="44"/>
      <c r="E62" s="44"/>
      <c r="F62" s="44"/>
      <c r="G62" s="44"/>
      <c r="H62" s="44"/>
      <c r="I62" s="44"/>
      <c r="J62" s="45"/>
    </row>
    <row r="63" spans="1:10" ht="60" customHeight="1" x14ac:dyDescent="0.25">
      <c r="A63" s="18" t="s">
        <v>32</v>
      </c>
      <c r="B63" s="44" t="s">
        <v>138</v>
      </c>
      <c r="C63" s="44"/>
      <c r="D63" s="44"/>
      <c r="E63" s="44"/>
      <c r="F63" s="44"/>
      <c r="G63" s="44"/>
      <c r="H63" s="44"/>
      <c r="I63" s="44"/>
      <c r="J63" s="45"/>
    </row>
    <row r="64" spans="1:10" ht="85.5" customHeight="1" x14ac:dyDescent="0.25">
      <c r="A64" s="18" t="s">
        <v>33</v>
      </c>
      <c r="B64" s="44" t="s">
        <v>133</v>
      </c>
      <c r="C64" s="44"/>
      <c r="D64" s="44"/>
      <c r="E64" s="44"/>
      <c r="F64" s="44"/>
      <c r="G64" s="44"/>
      <c r="H64" s="44"/>
      <c r="I64" s="44"/>
      <c r="J64" s="45"/>
    </row>
    <row r="65" spans="1:11" ht="68.25" customHeight="1" x14ac:dyDescent="0.25">
      <c r="A65" s="18" t="s">
        <v>34</v>
      </c>
      <c r="B65" s="44" t="s">
        <v>139</v>
      </c>
      <c r="C65" s="44"/>
      <c r="D65" s="44"/>
      <c r="E65" s="44"/>
      <c r="F65" s="44"/>
      <c r="G65" s="44"/>
      <c r="H65" s="44"/>
      <c r="I65" s="44"/>
      <c r="J65" s="45"/>
    </row>
    <row r="66" spans="1:11" ht="15.75" x14ac:dyDescent="0.25">
      <c r="A66" s="41" t="s">
        <v>35</v>
      </c>
      <c r="B66" s="42"/>
      <c r="C66" s="42"/>
      <c r="D66" s="42"/>
      <c r="E66" s="42"/>
      <c r="F66" s="42"/>
      <c r="G66" s="42"/>
      <c r="H66" s="42"/>
      <c r="I66" s="42"/>
      <c r="J66" s="43"/>
    </row>
    <row r="67" spans="1:11" ht="15.75" x14ac:dyDescent="0.25">
      <c r="A67" s="74" t="s">
        <v>36</v>
      </c>
      <c r="B67" s="75"/>
      <c r="C67" s="75"/>
      <c r="D67" s="75"/>
      <c r="E67" s="75"/>
      <c r="F67" s="75"/>
      <c r="G67" s="75"/>
      <c r="H67" s="75"/>
      <c r="I67" s="75"/>
      <c r="J67" s="76"/>
      <c r="K67" s="1"/>
    </row>
    <row r="68" spans="1:11" ht="79.5" customHeight="1" x14ac:dyDescent="0.25">
      <c r="A68" s="77" t="s">
        <v>73</v>
      </c>
      <c r="B68" s="78"/>
      <c r="C68" s="78"/>
      <c r="D68" s="78"/>
      <c r="E68" s="78"/>
      <c r="F68" s="78"/>
      <c r="G68" s="78"/>
      <c r="H68" s="78"/>
      <c r="I68" s="78"/>
      <c r="J68" s="79"/>
    </row>
    <row r="69" spans="1:11" ht="27.75" customHeight="1" x14ac:dyDescent="0.25">
      <c r="A69" s="41" t="s">
        <v>14</v>
      </c>
      <c r="B69" s="42"/>
      <c r="C69" s="42"/>
      <c r="D69" s="42"/>
      <c r="E69" s="42"/>
      <c r="F69" s="42"/>
      <c r="G69" s="42"/>
      <c r="H69" s="42"/>
      <c r="I69" s="42"/>
      <c r="J69" s="43"/>
    </row>
    <row r="70" spans="1:11" ht="27.75" customHeight="1" x14ac:dyDescent="0.25">
      <c r="A70" s="6" t="s">
        <v>15</v>
      </c>
      <c r="B70" s="44" t="s">
        <v>74</v>
      </c>
      <c r="C70" s="44"/>
      <c r="D70" s="44"/>
      <c r="E70" s="44"/>
      <c r="F70" s="44"/>
      <c r="G70" s="44"/>
      <c r="H70" s="44"/>
      <c r="I70" s="44"/>
      <c r="J70" s="45"/>
    </row>
    <row r="71" spans="1:11" ht="36" customHeight="1" x14ac:dyDescent="0.25">
      <c r="A71" s="11" t="s">
        <v>16</v>
      </c>
      <c r="B71" s="44" t="s">
        <v>75</v>
      </c>
      <c r="C71" s="44"/>
      <c r="D71" s="44"/>
      <c r="E71" s="44"/>
      <c r="F71" s="44"/>
      <c r="G71" s="44"/>
      <c r="H71" s="44"/>
      <c r="I71" s="44"/>
      <c r="J71" s="45"/>
    </row>
    <row r="72" spans="1:11" ht="27.75" customHeight="1" x14ac:dyDescent="0.25">
      <c r="A72" s="11" t="s">
        <v>17</v>
      </c>
      <c r="B72" s="44" t="s">
        <v>140</v>
      </c>
      <c r="C72" s="44"/>
      <c r="D72" s="44"/>
      <c r="E72" s="44"/>
      <c r="F72" s="44"/>
      <c r="G72" s="44"/>
      <c r="H72" s="44"/>
      <c r="I72" s="44"/>
      <c r="J72" s="45"/>
    </row>
    <row r="73" spans="1:11" ht="27.75" customHeight="1" x14ac:dyDescent="0.25">
      <c r="A73" s="11" t="s">
        <v>40</v>
      </c>
      <c r="B73" s="44" t="s">
        <v>143</v>
      </c>
      <c r="C73" s="44"/>
      <c r="D73" s="44"/>
      <c r="E73" s="44"/>
      <c r="F73" s="44"/>
      <c r="G73" s="44"/>
      <c r="H73" s="44"/>
      <c r="I73" s="44"/>
      <c r="J73" s="45"/>
    </row>
    <row r="74" spans="1:11" ht="27.75" customHeight="1" x14ac:dyDescent="0.25">
      <c r="A74" s="41" t="s">
        <v>18</v>
      </c>
      <c r="B74" s="42"/>
      <c r="C74" s="42"/>
      <c r="D74" s="42"/>
      <c r="E74" s="42"/>
      <c r="F74" s="42"/>
      <c r="G74" s="42"/>
      <c r="H74" s="42"/>
      <c r="I74" s="42"/>
      <c r="J74" s="43"/>
    </row>
    <row r="75" spans="1:11" ht="27.75" customHeight="1" x14ac:dyDescent="0.25">
      <c r="A75" s="46" t="s">
        <v>19</v>
      </c>
      <c r="B75" s="47"/>
      <c r="C75" s="47"/>
      <c r="D75" s="47"/>
      <c r="E75" s="47"/>
      <c r="F75" s="47"/>
      <c r="G75" s="47"/>
      <c r="H75" s="47"/>
      <c r="I75" s="47"/>
      <c r="J75" s="48"/>
    </row>
    <row r="76" spans="1:11" ht="27.75" customHeight="1" x14ac:dyDescent="0.25">
      <c r="A76" s="49" t="s">
        <v>20</v>
      </c>
      <c r="B76" s="50"/>
      <c r="C76" s="51" t="s">
        <v>21</v>
      </c>
      <c r="D76" s="84"/>
      <c r="E76" s="84"/>
      <c r="F76" s="84" t="s">
        <v>22</v>
      </c>
      <c r="G76" s="84"/>
      <c r="H76" s="50"/>
      <c r="I76" s="51" t="s">
        <v>23</v>
      </c>
      <c r="J76" s="52"/>
    </row>
    <row r="77" spans="1:11" ht="27.75" customHeight="1" x14ac:dyDescent="0.25">
      <c r="A77" s="37">
        <v>780166363</v>
      </c>
      <c r="B77" s="38"/>
      <c r="C77" s="90">
        <v>1102588449.0699999</v>
      </c>
      <c r="D77" s="91"/>
      <c r="E77" s="92"/>
      <c r="F77" s="88">
        <v>1079825914.48</v>
      </c>
      <c r="G77" s="89"/>
      <c r="H77" s="81"/>
      <c r="I77" s="82">
        <f>IF(F77&gt;0,F77/C77,0)</f>
        <v>0.97935536635704878</v>
      </c>
      <c r="J77" s="83"/>
      <c r="K77" s="30"/>
    </row>
    <row r="78" spans="1:11" ht="27.75" customHeight="1" x14ac:dyDescent="0.25">
      <c r="A78" s="46" t="s">
        <v>24</v>
      </c>
      <c r="B78" s="47"/>
      <c r="C78" s="47"/>
      <c r="D78" s="47"/>
      <c r="E78" s="47"/>
      <c r="F78" s="47"/>
      <c r="G78" s="47"/>
      <c r="H78" s="47"/>
      <c r="I78" s="47"/>
      <c r="J78" s="48"/>
    </row>
    <row r="79" spans="1:11" ht="27.75" customHeight="1" x14ac:dyDescent="0.25">
      <c r="A79" s="7"/>
      <c r="B79"/>
      <c r="C79" s="85" t="s">
        <v>25</v>
      </c>
      <c r="D79" s="86"/>
      <c r="E79" s="85" t="s">
        <v>45</v>
      </c>
      <c r="F79" s="86"/>
      <c r="G79" s="85" t="s">
        <v>41</v>
      </c>
      <c r="H79" s="85"/>
      <c r="I79" s="85" t="s">
        <v>26</v>
      </c>
      <c r="J79" s="87"/>
    </row>
    <row r="80" spans="1:11" ht="46.5" customHeight="1" x14ac:dyDescent="0.25">
      <c r="A80" s="12" t="s">
        <v>27</v>
      </c>
      <c r="B80" s="13" t="s">
        <v>28</v>
      </c>
      <c r="C80" s="13" t="s">
        <v>43</v>
      </c>
      <c r="D80" s="13" t="s">
        <v>44</v>
      </c>
      <c r="E80" s="13" t="s">
        <v>46</v>
      </c>
      <c r="F80" s="13" t="s">
        <v>47</v>
      </c>
      <c r="G80" s="13" t="s">
        <v>48</v>
      </c>
      <c r="H80" s="13" t="s">
        <v>49</v>
      </c>
      <c r="I80" s="13" t="s">
        <v>50</v>
      </c>
      <c r="J80" s="14" t="s">
        <v>51</v>
      </c>
    </row>
    <row r="81" spans="1:10" ht="45" customHeight="1" x14ac:dyDescent="0.25">
      <c r="A81" s="24" t="s">
        <v>80</v>
      </c>
      <c r="B81" s="24" t="s">
        <v>81</v>
      </c>
      <c r="C81" s="15">
        <v>10804</v>
      </c>
      <c r="D81" s="29">
        <v>502523918</v>
      </c>
      <c r="E81" s="15">
        <v>10804</v>
      </c>
      <c r="F81" s="29">
        <v>502523918</v>
      </c>
      <c r="G81" s="15">
        <v>6528</v>
      </c>
      <c r="H81" s="29">
        <v>854779312.91999996</v>
      </c>
      <c r="I81" s="16">
        <f t="shared" ref="I81:I83" si="1">IF(G81&gt;0,G81/E81,0)</f>
        <v>0.60422065901517952</v>
      </c>
      <c r="J81" s="17">
        <f t="shared" ref="J81:J83" si="2">IF(H81&gt;0,H81/D81,0)</f>
        <v>1.7009723961437393</v>
      </c>
    </row>
    <row r="82" spans="1:10" ht="41.25" customHeight="1" x14ac:dyDescent="0.25">
      <c r="A82" s="24" t="s">
        <v>78</v>
      </c>
      <c r="B82" s="24" t="s">
        <v>79</v>
      </c>
      <c r="C82" s="15">
        <v>2000</v>
      </c>
      <c r="D82" s="29">
        <v>201384304</v>
      </c>
      <c r="E82" s="15">
        <v>600</v>
      </c>
      <c r="F82" s="29">
        <v>201384304</v>
      </c>
      <c r="G82" s="15">
        <v>3409</v>
      </c>
      <c r="H82" s="29">
        <v>157134786.34999999</v>
      </c>
      <c r="I82" s="16">
        <f t="shared" si="1"/>
        <v>5.6816666666666666</v>
      </c>
      <c r="J82" s="17">
        <f t="shared" si="2"/>
        <v>0.78027325481135801</v>
      </c>
    </row>
    <row r="83" spans="1:10" ht="51" customHeight="1" x14ac:dyDescent="0.25">
      <c r="A83" s="24" t="s">
        <v>76</v>
      </c>
      <c r="B83" s="24" t="s">
        <v>77</v>
      </c>
      <c r="C83" s="15">
        <v>5000</v>
      </c>
      <c r="D83" s="29">
        <v>34466338</v>
      </c>
      <c r="E83" s="15">
        <v>5000</v>
      </c>
      <c r="F83" s="29">
        <v>34466339</v>
      </c>
      <c r="G83" s="15">
        <v>4618</v>
      </c>
      <c r="H83" s="29">
        <v>22896105.059999999</v>
      </c>
      <c r="I83" s="16">
        <f t="shared" si="1"/>
        <v>0.92359999999999998</v>
      </c>
      <c r="J83" s="17">
        <f t="shared" si="2"/>
        <v>0.66430338668413214</v>
      </c>
    </row>
    <row r="84" spans="1:10" ht="27.75" customHeight="1" x14ac:dyDescent="0.25">
      <c r="A84" s="41" t="s">
        <v>29</v>
      </c>
      <c r="B84" s="42"/>
      <c r="C84" s="42"/>
      <c r="D84" s="42"/>
      <c r="E84" s="42"/>
      <c r="F84" s="42"/>
      <c r="G84" s="42"/>
      <c r="H84" s="42"/>
      <c r="I84" s="42"/>
      <c r="J84" s="43"/>
    </row>
    <row r="85" spans="1:10" ht="27.75" customHeight="1" x14ac:dyDescent="0.25">
      <c r="A85" s="46" t="s">
        <v>30</v>
      </c>
      <c r="B85" s="47"/>
      <c r="C85" s="47"/>
      <c r="D85" s="47"/>
      <c r="E85" s="47"/>
      <c r="F85" s="47"/>
      <c r="G85" s="47"/>
      <c r="H85" s="47"/>
      <c r="I85" s="47"/>
      <c r="J85" s="48"/>
    </row>
    <row r="86" spans="1:10" ht="27.75" customHeight="1" x14ac:dyDescent="0.25">
      <c r="A86" s="18" t="s">
        <v>31</v>
      </c>
      <c r="B86" s="44" t="s">
        <v>204</v>
      </c>
      <c r="C86" s="44"/>
      <c r="D86" s="44"/>
      <c r="E86" s="44"/>
      <c r="F86" s="44"/>
      <c r="G86" s="44"/>
      <c r="H86" s="44"/>
      <c r="I86" s="44"/>
      <c r="J86" s="45"/>
    </row>
    <row r="87" spans="1:10" ht="27.75" customHeight="1" x14ac:dyDescent="0.25">
      <c r="A87" s="18" t="s">
        <v>32</v>
      </c>
      <c r="B87" s="44" t="s">
        <v>141</v>
      </c>
      <c r="C87" s="44"/>
      <c r="D87" s="44"/>
      <c r="E87" s="44"/>
      <c r="F87" s="44"/>
      <c r="G87" s="44"/>
      <c r="H87" s="44"/>
      <c r="I87" s="44"/>
      <c r="J87" s="45"/>
    </row>
    <row r="88" spans="1:10" ht="34.5" customHeight="1" x14ac:dyDescent="0.25">
      <c r="A88" s="18" t="s">
        <v>33</v>
      </c>
      <c r="B88" s="44" t="s">
        <v>203</v>
      </c>
      <c r="C88" s="44"/>
      <c r="D88" s="44"/>
      <c r="E88" s="44"/>
      <c r="F88" s="44"/>
      <c r="G88" s="44"/>
      <c r="H88" s="44"/>
      <c r="I88" s="44"/>
      <c r="J88" s="45"/>
    </row>
    <row r="89" spans="1:10" ht="56.25" customHeight="1" x14ac:dyDescent="0.25">
      <c r="A89" s="18" t="s">
        <v>34</v>
      </c>
      <c r="B89" s="44" t="s">
        <v>142</v>
      </c>
      <c r="C89" s="44"/>
      <c r="D89" s="44"/>
      <c r="E89" s="44"/>
      <c r="F89" s="44"/>
      <c r="G89" s="44"/>
      <c r="H89" s="44"/>
      <c r="I89" s="44"/>
      <c r="J89" s="45"/>
    </row>
    <row r="90" spans="1:10" ht="27.75" customHeight="1" x14ac:dyDescent="0.25">
      <c r="A90" s="46" t="s">
        <v>30</v>
      </c>
      <c r="B90" s="47"/>
      <c r="C90" s="47"/>
      <c r="D90" s="47"/>
      <c r="E90" s="47"/>
      <c r="F90" s="47"/>
      <c r="G90" s="47"/>
      <c r="H90" s="47"/>
      <c r="I90" s="47"/>
      <c r="J90" s="48"/>
    </row>
    <row r="91" spans="1:10" ht="27.75" customHeight="1" x14ac:dyDescent="0.25">
      <c r="A91" s="18" t="s">
        <v>31</v>
      </c>
      <c r="B91" s="44" t="s">
        <v>205</v>
      </c>
      <c r="C91" s="44"/>
      <c r="D91" s="44"/>
      <c r="E91" s="44"/>
      <c r="F91" s="44"/>
      <c r="G91" s="44"/>
      <c r="H91" s="44"/>
      <c r="I91" s="44"/>
      <c r="J91" s="45"/>
    </row>
    <row r="92" spans="1:10" ht="27.75" customHeight="1" x14ac:dyDescent="0.25">
      <c r="A92" s="18" t="s">
        <v>32</v>
      </c>
      <c r="B92" s="44" t="s">
        <v>144</v>
      </c>
      <c r="C92" s="44"/>
      <c r="D92" s="44"/>
      <c r="E92" s="44"/>
      <c r="F92" s="44"/>
      <c r="G92" s="44"/>
      <c r="H92" s="44"/>
      <c r="I92" s="44"/>
      <c r="J92" s="45"/>
    </row>
    <row r="93" spans="1:10" ht="54.75" customHeight="1" x14ac:dyDescent="0.25">
      <c r="A93" s="18" t="s">
        <v>33</v>
      </c>
      <c r="B93" s="44" t="s">
        <v>206</v>
      </c>
      <c r="C93" s="44"/>
      <c r="D93" s="44"/>
      <c r="E93" s="44"/>
      <c r="F93" s="44"/>
      <c r="G93" s="44"/>
      <c r="H93" s="44"/>
      <c r="I93" s="44"/>
      <c r="J93" s="45"/>
    </row>
    <row r="94" spans="1:10" ht="57.75" customHeight="1" x14ac:dyDescent="0.25">
      <c r="A94" s="18" t="s">
        <v>34</v>
      </c>
      <c r="B94" s="44" t="s">
        <v>145</v>
      </c>
      <c r="C94" s="44"/>
      <c r="D94" s="44"/>
      <c r="E94" s="44"/>
      <c r="F94" s="44"/>
      <c r="G94" s="44"/>
      <c r="H94" s="44"/>
      <c r="I94" s="44"/>
      <c r="J94" s="45"/>
    </row>
    <row r="95" spans="1:10" ht="27.75" customHeight="1" x14ac:dyDescent="0.25">
      <c r="A95" s="46" t="s">
        <v>30</v>
      </c>
      <c r="B95" s="47"/>
      <c r="C95" s="47"/>
      <c r="D95" s="47"/>
      <c r="E95" s="47"/>
      <c r="F95" s="47"/>
      <c r="G95" s="47"/>
      <c r="H95" s="47"/>
      <c r="I95" s="47"/>
      <c r="J95" s="48"/>
    </row>
    <row r="96" spans="1:10" ht="27.75" customHeight="1" x14ac:dyDescent="0.25">
      <c r="A96" s="18" t="s">
        <v>31</v>
      </c>
      <c r="B96" s="44" t="s">
        <v>76</v>
      </c>
      <c r="C96" s="44"/>
      <c r="D96" s="44"/>
      <c r="E96" s="44"/>
      <c r="F96" s="44"/>
      <c r="G96" s="44"/>
      <c r="H96" s="44"/>
      <c r="I96" s="44"/>
      <c r="J96" s="45"/>
    </row>
    <row r="97" spans="1:11" ht="71.25" customHeight="1" x14ac:dyDescent="0.25">
      <c r="A97" s="18" t="s">
        <v>32</v>
      </c>
      <c r="B97" s="44" t="s">
        <v>148</v>
      </c>
      <c r="C97" s="44"/>
      <c r="D97" s="44"/>
      <c r="E97" s="44"/>
      <c r="F97" s="44"/>
      <c r="G97" s="44"/>
      <c r="H97" s="44"/>
      <c r="I97" s="44"/>
      <c r="J97" s="45"/>
    </row>
    <row r="98" spans="1:11" ht="57.75" customHeight="1" x14ac:dyDescent="0.25">
      <c r="A98" s="18" t="s">
        <v>33</v>
      </c>
      <c r="B98" s="44" t="s">
        <v>146</v>
      </c>
      <c r="C98" s="44"/>
      <c r="D98" s="44"/>
      <c r="E98" s="44"/>
      <c r="F98" s="44"/>
      <c r="G98" s="44"/>
      <c r="H98" s="44"/>
      <c r="I98" s="44"/>
      <c r="J98" s="45"/>
    </row>
    <row r="99" spans="1:11" ht="45.75" customHeight="1" x14ac:dyDescent="0.25">
      <c r="A99" s="18" t="s">
        <v>34</v>
      </c>
      <c r="B99" s="44" t="s">
        <v>147</v>
      </c>
      <c r="C99" s="44"/>
      <c r="D99" s="44"/>
      <c r="E99" s="44"/>
      <c r="F99" s="44"/>
      <c r="G99" s="44"/>
      <c r="H99" s="44"/>
      <c r="I99" s="44"/>
      <c r="J99" s="45"/>
    </row>
    <row r="100" spans="1:11" ht="27.75" customHeight="1" x14ac:dyDescent="0.25">
      <c r="A100" s="41" t="s">
        <v>35</v>
      </c>
      <c r="B100" s="42"/>
      <c r="C100" s="42"/>
      <c r="D100" s="42"/>
      <c r="E100" s="42"/>
      <c r="F100" s="42"/>
      <c r="G100" s="42"/>
      <c r="H100" s="42"/>
      <c r="I100" s="42"/>
      <c r="J100" s="43"/>
    </row>
    <row r="101" spans="1:11" ht="27.75" customHeight="1" x14ac:dyDescent="0.25">
      <c r="A101" s="74" t="s">
        <v>36</v>
      </c>
      <c r="B101" s="75"/>
      <c r="C101" s="75"/>
      <c r="D101" s="75"/>
      <c r="E101" s="75"/>
      <c r="F101" s="75"/>
      <c r="G101" s="75"/>
      <c r="H101" s="75"/>
      <c r="I101" s="75"/>
      <c r="J101" s="76"/>
    </row>
    <row r="102" spans="1:11" ht="115.5" customHeight="1" x14ac:dyDescent="0.25">
      <c r="A102" s="77" t="s">
        <v>82</v>
      </c>
      <c r="B102" s="78"/>
      <c r="C102" s="78"/>
      <c r="D102" s="78"/>
      <c r="E102" s="78"/>
      <c r="F102" s="78"/>
      <c r="G102" s="78"/>
      <c r="H102" s="78"/>
      <c r="I102" s="78"/>
      <c r="J102" s="79"/>
    </row>
    <row r="103" spans="1:11" ht="27.75" customHeight="1" x14ac:dyDescent="0.25">
      <c r="A103" s="41" t="s">
        <v>14</v>
      </c>
      <c r="B103" s="42"/>
      <c r="C103" s="42"/>
      <c r="D103" s="42"/>
      <c r="E103" s="42"/>
      <c r="F103" s="42"/>
      <c r="G103" s="42"/>
      <c r="H103" s="42"/>
      <c r="I103" s="42"/>
      <c r="J103" s="43"/>
    </row>
    <row r="104" spans="1:11" ht="27.75" customHeight="1" x14ac:dyDescent="0.25">
      <c r="A104" s="6" t="s">
        <v>15</v>
      </c>
      <c r="B104" s="44" t="s">
        <v>83</v>
      </c>
      <c r="C104" s="44"/>
      <c r="D104" s="44"/>
      <c r="E104" s="44"/>
      <c r="F104" s="44"/>
      <c r="G104" s="44"/>
      <c r="H104" s="44"/>
      <c r="I104" s="44"/>
      <c r="J104" s="45"/>
    </row>
    <row r="105" spans="1:11" ht="45.75" customHeight="1" x14ac:dyDescent="0.25">
      <c r="A105" s="11" t="s">
        <v>16</v>
      </c>
      <c r="B105" s="44" t="s">
        <v>149</v>
      </c>
      <c r="C105" s="44"/>
      <c r="D105" s="44"/>
      <c r="E105" s="44"/>
      <c r="F105" s="44"/>
      <c r="G105" s="44"/>
      <c r="H105" s="44"/>
      <c r="I105" s="44"/>
      <c r="J105" s="45"/>
    </row>
    <row r="106" spans="1:11" ht="27.75" customHeight="1" x14ac:dyDescent="0.25">
      <c r="A106" s="11" t="s">
        <v>17</v>
      </c>
      <c r="B106" s="44" t="s">
        <v>150</v>
      </c>
      <c r="C106" s="44"/>
      <c r="D106" s="44"/>
      <c r="E106" s="44"/>
      <c r="F106" s="44"/>
      <c r="G106" s="44"/>
      <c r="H106" s="44"/>
      <c r="I106" s="44"/>
      <c r="J106" s="45"/>
    </row>
    <row r="107" spans="1:11" ht="36" customHeight="1" x14ac:dyDescent="0.25">
      <c r="A107" s="11" t="s">
        <v>40</v>
      </c>
      <c r="B107" s="44" t="s">
        <v>151</v>
      </c>
      <c r="C107" s="44"/>
      <c r="D107" s="44"/>
      <c r="E107" s="44"/>
      <c r="F107" s="44"/>
      <c r="G107" s="44"/>
      <c r="H107" s="44"/>
      <c r="I107" s="44"/>
      <c r="J107" s="45"/>
    </row>
    <row r="108" spans="1:11" ht="27.75" customHeight="1" x14ac:dyDescent="0.25">
      <c r="A108" s="41" t="s">
        <v>18</v>
      </c>
      <c r="B108" s="42"/>
      <c r="C108" s="42"/>
      <c r="D108" s="42"/>
      <c r="E108" s="42"/>
      <c r="F108" s="42"/>
      <c r="G108" s="42"/>
      <c r="H108" s="42"/>
      <c r="I108" s="42"/>
      <c r="J108" s="43"/>
    </row>
    <row r="109" spans="1:11" ht="27.75" customHeight="1" x14ac:dyDescent="0.25">
      <c r="A109" s="46" t="s">
        <v>19</v>
      </c>
      <c r="B109" s="47"/>
      <c r="C109" s="47"/>
      <c r="D109" s="47"/>
      <c r="E109" s="47"/>
      <c r="F109" s="47"/>
      <c r="G109" s="47"/>
      <c r="H109" s="47"/>
      <c r="I109" s="47"/>
      <c r="J109" s="48"/>
    </row>
    <row r="110" spans="1:11" ht="27.75" customHeight="1" x14ac:dyDescent="0.25">
      <c r="A110" s="49" t="s">
        <v>20</v>
      </c>
      <c r="B110" s="50"/>
      <c r="C110" s="51" t="s">
        <v>21</v>
      </c>
      <c r="D110" s="84"/>
      <c r="E110" s="84"/>
      <c r="F110" s="84" t="s">
        <v>22</v>
      </c>
      <c r="G110" s="84"/>
      <c r="H110" s="50"/>
      <c r="I110" s="51" t="s">
        <v>23</v>
      </c>
      <c r="J110" s="52"/>
    </row>
    <row r="111" spans="1:11" ht="27.75" customHeight="1" x14ac:dyDescent="0.25">
      <c r="A111" s="80" t="s">
        <v>201</v>
      </c>
      <c r="B111" s="81"/>
      <c r="C111" s="88">
        <v>120133843</v>
      </c>
      <c r="D111" s="89"/>
      <c r="E111" s="81"/>
      <c r="F111" s="88">
        <v>71557131.560000002</v>
      </c>
      <c r="G111" s="89"/>
      <c r="H111" s="81"/>
      <c r="I111" s="82">
        <f>IF(F111&gt;0,F111/C111,0)</f>
        <v>0.59564507197193384</v>
      </c>
      <c r="J111" s="83"/>
      <c r="K111" s="30"/>
    </row>
    <row r="112" spans="1:11" ht="27.75" customHeight="1" x14ac:dyDescent="0.25">
      <c r="A112" s="46" t="s">
        <v>24</v>
      </c>
      <c r="B112" s="47"/>
      <c r="C112" s="47"/>
      <c r="D112" s="47"/>
      <c r="E112" s="47"/>
      <c r="F112" s="47"/>
      <c r="G112" s="47"/>
      <c r="H112" s="47"/>
      <c r="I112" s="47"/>
      <c r="J112" s="48"/>
    </row>
    <row r="113" spans="1:11" ht="27.75" customHeight="1" x14ac:dyDescent="0.25">
      <c r="A113" s="7"/>
      <c r="B113"/>
      <c r="C113" s="85" t="s">
        <v>25</v>
      </c>
      <c r="D113" s="86"/>
      <c r="E113" s="85" t="s">
        <v>45</v>
      </c>
      <c r="F113" s="86"/>
      <c r="G113" s="85" t="s">
        <v>41</v>
      </c>
      <c r="H113" s="85"/>
      <c r="I113" s="85" t="s">
        <v>26</v>
      </c>
      <c r="J113" s="87"/>
    </row>
    <row r="114" spans="1:11" ht="40.5" customHeight="1" x14ac:dyDescent="0.25">
      <c r="A114" s="12" t="s">
        <v>27</v>
      </c>
      <c r="B114" s="13" t="s">
        <v>28</v>
      </c>
      <c r="C114" s="13" t="s">
        <v>43</v>
      </c>
      <c r="D114" s="13" t="s">
        <v>44</v>
      </c>
      <c r="E114" s="13" t="s">
        <v>46</v>
      </c>
      <c r="F114" s="13" t="s">
        <v>47</v>
      </c>
      <c r="G114" s="13" t="s">
        <v>48</v>
      </c>
      <c r="H114" s="13" t="s">
        <v>49</v>
      </c>
      <c r="I114" s="13" t="s">
        <v>50</v>
      </c>
      <c r="J114" s="14" t="s">
        <v>51</v>
      </c>
    </row>
    <row r="115" spans="1:11" s="34" customFormat="1" ht="49.5" customHeight="1" x14ac:dyDescent="0.2">
      <c r="A115" s="24" t="s">
        <v>84</v>
      </c>
      <c r="B115" s="24" t="s">
        <v>85</v>
      </c>
      <c r="C115" s="15">
        <v>800</v>
      </c>
      <c r="D115" s="29">
        <v>21755837</v>
      </c>
      <c r="E115" s="15">
        <v>2700</v>
      </c>
      <c r="F115" s="29">
        <v>21755837</v>
      </c>
      <c r="G115" s="15">
        <v>0</v>
      </c>
      <c r="H115" s="29">
        <v>17005805.879999999</v>
      </c>
      <c r="I115" s="31">
        <f t="shared" ref="I115:I118" si="3">IF(G115&gt;0,G115/C115,0)</f>
        <v>0</v>
      </c>
      <c r="J115" s="32">
        <f t="shared" ref="J115:J118" si="4">IF(H115&gt;0,H115/D115,0)</f>
        <v>0.78166635832029807</v>
      </c>
      <c r="K115" s="33"/>
    </row>
    <row r="116" spans="1:11" s="34" customFormat="1" ht="64.5" customHeight="1" x14ac:dyDescent="0.2">
      <c r="A116" s="24" t="s">
        <v>86</v>
      </c>
      <c r="B116" s="24" t="s">
        <v>87</v>
      </c>
      <c r="C116" s="15">
        <v>1200</v>
      </c>
      <c r="D116" s="29">
        <v>19577382</v>
      </c>
      <c r="E116" s="15">
        <v>2700</v>
      </c>
      <c r="F116" s="29">
        <v>19577382</v>
      </c>
      <c r="G116" s="15">
        <v>0</v>
      </c>
      <c r="H116" s="29">
        <v>13420553.52</v>
      </c>
      <c r="I116" s="35">
        <f t="shared" si="3"/>
        <v>0</v>
      </c>
      <c r="J116" s="36">
        <f t="shared" si="4"/>
        <v>0.68551318659461202</v>
      </c>
      <c r="K116" s="33"/>
    </row>
    <row r="117" spans="1:11" s="34" customFormat="1" ht="66.75" customHeight="1" x14ac:dyDescent="0.2">
      <c r="A117" s="24" t="s">
        <v>88</v>
      </c>
      <c r="B117" s="24" t="s">
        <v>89</v>
      </c>
      <c r="C117" s="15">
        <v>15</v>
      </c>
      <c r="D117" s="29">
        <v>19377018</v>
      </c>
      <c r="E117" s="15">
        <v>16</v>
      </c>
      <c r="F117" s="29">
        <v>19377018</v>
      </c>
      <c r="G117" s="15">
        <v>9</v>
      </c>
      <c r="H117" s="29">
        <v>11729273.34</v>
      </c>
      <c r="I117" s="35">
        <f t="shared" si="3"/>
        <v>0.6</v>
      </c>
      <c r="J117" s="36">
        <f t="shared" si="4"/>
        <v>0.60531880292416507</v>
      </c>
      <c r="K117" s="33"/>
    </row>
    <row r="118" spans="1:11" s="34" customFormat="1" ht="72" customHeight="1" x14ac:dyDescent="0.2">
      <c r="A118" s="24" t="s">
        <v>90</v>
      </c>
      <c r="B118" s="24" t="s">
        <v>91</v>
      </c>
      <c r="C118" s="15">
        <v>400</v>
      </c>
      <c r="D118" s="29">
        <v>3771481</v>
      </c>
      <c r="E118" s="15">
        <v>400</v>
      </c>
      <c r="F118" s="29">
        <v>3771481</v>
      </c>
      <c r="G118" s="15">
        <v>555</v>
      </c>
      <c r="H118" s="29">
        <v>2932887.77</v>
      </c>
      <c r="I118" s="35">
        <f t="shared" si="3"/>
        <v>1.3875</v>
      </c>
      <c r="J118" s="36">
        <f t="shared" si="4"/>
        <v>0.77764882548791836</v>
      </c>
      <c r="K118" s="33"/>
    </row>
    <row r="119" spans="1:11" ht="27.75" customHeight="1" x14ac:dyDescent="0.25">
      <c r="A119" s="41" t="s">
        <v>29</v>
      </c>
      <c r="B119" s="42"/>
      <c r="C119" s="42"/>
      <c r="D119" s="42"/>
      <c r="E119" s="42"/>
      <c r="F119" s="42"/>
      <c r="G119" s="42"/>
      <c r="H119" s="42"/>
      <c r="I119" s="42"/>
      <c r="J119" s="43"/>
    </row>
    <row r="120" spans="1:11" ht="27.75" customHeight="1" x14ac:dyDescent="0.25">
      <c r="A120" s="46" t="s">
        <v>30</v>
      </c>
      <c r="B120" s="47"/>
      <c r="C120" s="47"/>
      <c r="D120" s="47"/>
      <c r="E120" s="47"/>
      <c r="F120" s="47"/>
      <c r="G120" s="47"/>
      <c r="H120" s="47"/>
      <c r="I120" s="47"/>
      <c r="J120" s="48"/>
    </row>
    <row r="121" spans="1:11" ht="27.75" customHeight="1" x14ac:dyDescent="0.25">
      <c r="A121" s="18" t="s">
        <v>31</v>
      </c>
      <c r="B121" s="44" t="s">
        <v>84</v>
      </c>
      <c r="C121" s="44"/>
      <c r="D121" s="44"/>
      <c r="E121" s="44"/>
      <c r="F121" s="44"/>
      <c r="G121" s="44"/>
      <c r="H121" s="44"/>
      <c r="I121" s="44"/>
      <c r="J121" s="45"/>
    </row>
    <row r="122" spans="1:11" ht="43.5" customHeight="1" x14ac:dyDescent="0.25">
      <c r="A122" s="18" t="s">
        <v>32</v>
      </c>
      <c r="B122" s="44" t="s">
        <v>154</v>
      </c>
      <c r="C122" s="44"/>
      <c r="D122" s="44"/>
      <c r="E122" s="44"/>
      <c r="F122" s="44"/>
      <c r="G122" s="44"/>
      <c r="H122" s="44"/>
      <c r="I122" s="44"/>
      <c r="J122" s="45"/>
    </row>
    <row r="123" spans="1:11" ht="62.25" customHeight="1" x14ac:dyDescent="0.25">
      <c r="A123" s="18" t="s">
        <v>33</v>
      </c>
      <c r="B123" s="44" t="s">
        <v>153</v>
      </c>
      <c r="C123" s="44"/>
      <c r="D123" s="44"/>
      <c r="E123" s="44"/>
      <c r="F123" s="44"/>
      <c r="G123" s="44"/>
      <c r="H123" s="44"/>
      <c r="I123" s="44"/>
      <c r="J123" s="45"/>
    </row>
    <row r="124" spans="1:11" ht="72.75" customHeight="1" x14ac:dyDescent="0.25">
      <c r="A124" s="18" t="s">
        <v>34</v>
      </c>
      <c r="B124" s="44" t="s">
        <v>155</v>
      </c>
      <c r="C124" s="44"/>
      <c r="D124" s="44"/>
      <c r="E124" s="44"/>
      <c r="F124" s="44"/>
      <c r="G124" s="44"/>
      <c r="H124" s="44"/>
      <c r="I124" s="44"/>
      <c r="J124" s="45"/>
    </row>
    <row r="125" spans="1:11" ht="27.75" customHeight="1" x14ac:dyDescent="0.25">
      <c r="A125" s="46" t="s">
        <v>30</v>
      </c>
      <c r="B125" s="47"/>
      <c r="C125" s="47"/>
      <c r="D125" s="47"/>
      <c r="E125" s="47"/>
      <c r="F125" s="47"/>
      <c r="G125" s="47"/>
      <c r="H125" s="47"/>
      <c r="I125" s="47"/>
      <c r="J125" s="48"/>
    </row>
    <row r="126" spans="1:11" ht="27.75" customHeight="1" x14ac:dyDescent="0.25">
      <c r="A126" s="18" t="s">
        <v>31</v>
      </c>
      <c r="B126" s="44" t="s">
        <v>86</v>
      </c>
      <c r="C126" s="44"/>
      <c r="D126" s="44"/>
      <c r="E126" s="44"/>
      <c r="F126" s="44"/>
      <c r="G126" s="44"/>
      <c r="H126" s="44"/>
      <c r="I126" s="44"/>
      <c r="J126" s="45"/>
    </row>
    <row r="127" spans="1:11" ht="42" customHeight="1" x14ac:dyDescent="0.25">
      <c r="A127" s="18" t="s">
        <v>32</v>
      </c>
      <c r="B127" s="44" t="s">
        <v>156</v>
      </c>
      <c r="C127" s="44"/>
      <c r="D127" s="44"/>
      <c r="E127" s="44"/>
      <c r="F127" s="44"/>
      <c r="G127" s="44"/>
      <c r="H127" s="44"/>
      <c r="I127" s="44"/>
      <c r="J127" s="45"/>
    </row>
    <row r="128" spans="1:11" ht="33" customHeight="1" x14ac:dyDescent="0.25">
      <c r="A128" s="18" t="s">
        <v>33</v>
      </c>
      <c r="B128" s="44" t="s">
        <v>157</v>
      </c>
      <c r="C128" s="44"/>
      <c r="D128" s="44"/>
      <c r="E128" s="44"/>
      <c r="F128" s="44"/>
      <c r="G128" s="44"/>
      <c r="H128" s="44"/>
      <c r="I128" s="44"/>
      <c r="J128" s="45"/>
    </row>
    <row r="129" spans="1:10" ht="72.75" customHeight="1" x14ac:dyDescent="0.25">
      <c r="A129" s="18" t="s">
        <v>34</v>
      </c>
      <c r="B129" s="44" t="s">
        <v>158</v>
      </c>
      <c r="C129" s="44"/>
      <c r="D129" s="44"/>
      <c r="E129" s="44"/>
      <c r="F129" s="44"/>
      <c r="G129" s="44"/>
      <c r="H129" s="44"/>
      <c r="I129" s="44"/>
      <c r="J129" s="45"/>
    </row>
    <row r="130" spans="1:10" ht="27.75" customHeight="1" x14ac:dyDescent="0.25">
      <c r="A130" s="46" t="s">
        <v>30</v>
      </c>
      <c r="B130" s="47"/>
      <c r="C130" s="47"/>
      <c r="D130" s="47"/>
      <c r="E130" s="47"/>
      <c r="F130" s="47"/>
      <c r="G130" s="47"/>
      <c r="H130" s="47"/>
      <c r="I130" s="47"/>
      <c r="J130" s="48"/>
    </row>
    <row r="131" spans="1:10" ht="27.75" customHeight="1" x14ac:dyDescent="0.25">
      <c r="A131" s="18" t="s">
        <v>31</v>
      </c>
      <c r="B131" s="44" t="s">
        <v>88</v>
      </c>
      <c r="C131" s="44"/>
      <c r="D131" s="44"/>
      <c r="E131" s="44"/>
      <c r="F131" s="44"/>
      <c r="G131" s="44"/>
      <c r="H131" s="44"/>
      <c r="I131" s="44"/>
      <c r="J131" s="45"/>
    </row>
    <row r="132" spans="1:10" ht="27.75" customHeight="1" x14ac:dyDescent="0.25">
      <c r="A132" s="18" t="s">
        <v>32</v>
      </c>
      <c r="B132" s="44" t="s">
        <v>159</v>
      </c>
      <c r="C132" s="44"/>
      <c r="D132" s="44"/>
      <c r="E132" s="44"/>
      <c r="F132" s="44"/>
      <c r="G132" s="44"/>
      <c r="H132" s="44"/>
      <c r="I132" s="44"/>
      <c r="J132" s="45"/>
    </row>
    <row r="133" spans="1:10" ht="55.5" customHeight="1" x14ac:dyDescent="0.25">
      <c r="A133" s="18" t="s">
        <v>33</v>
      </c>
      <c r="B133" s="44" t="s">
        <v>161</v>
      </c>
      <c r="C133" s="44"/>
      <c r="D133" s="44"/>
      <c r="E133" s="44"/>
      <c r="F133" s="44"/>
      <c r="G133" s="44"/>
      <c r="H133" s="44"/>
      <c r="I133" s="44"/>
      <c r="J133" s="45"/>
    </row>
    <row r="134" spans="1:10" ht="53.25" customHeight="1" x14ac:dyDescent="0.25">
      <c r="A134" s="18" t="s">
        <v>34</v>
      </c>
      <c r="B134" s="44" t="s">
        <v>160</v>
      </c>
      <c r="C134" s="44"/>
      <c r="D134" s="44"/>
      <c r="E134" s="44"/>
      <c r="F134" s="44"/>
      <c r="G134" s="44"/>
      <c r="H134" s="44"/>
      <c r="I134" s="44"/>
      <c r="J134" s="45"/>
    </row>
    <row r="135" spans="1:10" ht="27.75" customHeight="1" x14ac:dyDescent="0.25">
      <c r="A135" s="46" t="s">
        <v>30</v>
      </c>
      <c r="B135" s="47"/>
      <c r="C135" s="47"/>
      <c r="D135" s="47"/>
      <c r="E135" s="47"/>
      <c r="F135" s="47"/>
      <c r="G135" s="47"/>
      <c r="H135" s="47"/>
      <c r="I135" s="47"/>
      <c r="J135" s="48"/>
    </row>
    <row r="136" spans="1:10" ht="27.75" customHeight="1" x14ac:dyDescent="0.25">
      <c r="A136" s="18" t="s">
        <v>31</v>
      </c>
      <c r="B136" s="44" t="s">
        <v>90</v>
      </c>
      <c r="C136" s="44"/>
      <c r="D136" s="44"/>
      <c r="E136" s="44"/>
      <c r="F136" s="44"/>
      <c r="G136" s="44"/>
      <c r="H136" s="44"/>
      <c r="I136" s="44"/>
      <c r="J136" s="45"/>
    </row>
    <row r="137" spans="1:10" ht="44.25" customHeight="1" x14ac:dyDescent="0.25">
      <c r="A137" s="18" t="s">
        <v>32</v>
      </c>
      <c r="B137" s="44" t="s">
        <v>162</v>
      </c>
      <c r="C137" s="44"/>
      <c r="D137" s="44"/>
      <c r="E137" s="44"/>
      <c r="F137" s="44"/>
      <c r="G137" s="44"/>
      <c r="H137" s="44"/>
      <c r="I137" s="44"/>
      <c r="J137" s="45"/>
    </row>
    <row r="138" spans="1:10" ht="137.25" customHeight="1" x14ac:dyDescent="0.25">
      <c r="A138" s="18" t="s">
        <v>33</v>
      </c>
      <c r="B138" s="44" t="s">
        <v>163</v>
      </c>
      <c r="C138" s="44"/>
      <c r="D138" s="44"/>
      <c r="E138" s="44"/>
      <c r="F138" s="44"/>
      <c r="G138" s="44"/>
      <c r="H138" s="44"/>
      <c r="I138" s="44"/>
      <c r="J138" s="45"/>
    </row>
    <row r="139" spans="1:10" ht="55.5" customHeight="1" x14ac:dyDescent="0.25">
      <c r="A139" s="18" t="s">
        <v>34</v>
      </c>
      <c r="B139" s="44" t="s">
        <v>164</v>
      </c>
      <c r="C139" s="44"/>
      <c r="D139" s="44"/>
      <c r="E139" s="44"/>
      <c r="F139" s="44"/>
      <c r="G139" s="44"/>
      <c r="H139" s="44"/>
      <c r="I139" s="44"/>
      <c r="J139" s="45"/>
    </row>
    <row r="140" spans="1:10" ht="27.75" customHeight="1" x14ac:dyDescent="0.25">
      <c r="A140" s="41" t="s">
        <v>35</v>
      </c>
      <c r="B140" s="42"/>
      <c r="C140" s="42"/>
      <c r="D140" s="42"/>
      <c r="E140" s="42"/>
      <c r="F140" s="42"/>
      <c r="G140" s="42"/>
      <c r="H140" s="42"/>
      <c r="I140" s="42"/>
      <c r="J140" s="43"/>
    </row>
    <row r="141" spans="1:10" ht="27.75" customHeight="1" x14ac:dyDescent="0.25">
      <c r="A141" s="74" t="s">
        <v>36</v>
      </c>
      <c r="B141" s="75"/>
      <c r="C141" s="75"/>
      <c r="D141" s="75"/>
      <c r="E141" s="75"/>
      <c r="F141" s="75"/>
      <c r="G141" s="75"/>
      <c r="H141" s="75"/>
      <c r="I141" s="75"/>
      <c r="J141" s="76"/>
    </row>
    <row r="142" spans="1:10" ht="85.5" customHeight="1" x14ac:dyDescent="0.25">
      <c r="A142" s="77" t="s">
        <v>152</v>
      </c>
      <c r="B142" s="78"/>
      <c r="C142" s="78"/>
      <c r="D142" s="78"/>
      <c r="E142" s="78"/>
      <c r="F142" s="78"/>
      <c r="G142" s="78"/>
      <c r="H142" s="78"/>
      <c r="I142" s="78"/>
      <c r="J142" s="79"/>
    </row>
    <row r="143" spans="1:10" ht="27.75" customHeight="1" x14ac:dyDescent="0.25">
      <c r="A143" s="41" t="s">
        <v>14</v>
      </c>
      <c r="B143" s="42"/>
      <c r="C143" s="42"/>
      <c r="D143" s="42"/>
      <c r="E143" s="42"/>
      <c r="F143" s="42"/>
      <c r="G143" s="42"/>
      <c r="H143" s="42"/>
      <c r="I143" s="42"/>
      <c r="J143" s="43"/>
    </row>
    <row r="144" spans="1:10" ht="27.75" customHeight="1" x14ac:dyDescent="0.25">
      <c r="A144" s="6" t="s">
        <v>15</v>
      </c>
      <c r="B144" s="44" t="s">
        <v>92</v>
      </c>
      <c r="C144" s="44"/>
      <c r="D144" s="44"/>
      <c r="E144" s="44"/>
      <c r="F144" s="44"/>
      <c r="G144" s="44"/>
      <c r="H144" s="44"/>
      <c r="I144" s="44"/>
      <c r="J144" s="45"/>
    </row>
    <row r="145" spans="1:11" ht="48" customHeight="1" x14ac:dyDescent="0.25">
      <c r="A145" s="11" t="s">
        <v>16</v>
      </c>
      <c r="B145" s="44" t="s">
        <v>165</v>
      </c>
      <c r="C145" s="44"/>
      <c r="D145" s="44"/>
      <c r="E145" s="44"/>
      <c r="F145" s="44"/>
      <c r="G145" s="44"/>
      <c r="H145" s="44"/>
      <c r="I145" s="44"/>
      <c r="J145" s="45"/>
    </row>
    <row r="146" spans="1:11" ht="27.75" customHeight="1" x14ac:dyDescent="0.25">
      <c r="A146" s="11" t="s">
        <v>17</v>
      </c>
      <c r="B146" s="44" t="s">
        <v>150</v>
      </c>
      <c r="C146" s="44"/>
      <c r="D146" s="44"/>
      <c r="E146" s="44"/>
      <c r="F146" s="44"/>
      <c r="G146" s="44"/>
      <c r="H146" s="44"/>
      <c r="I146" s="44"/>
      <c r="J146" s="45"/>
    </row>
    <row r="147" spans="1:11" ht="42" customHeight="1" x14ac:dyDescent="0.25">
      <c r="A147" s="11" t="s">
        <v>40</v>
      </c>
      <c r="B147" s="44" t="s">
        <v>166</v>
      </c>
      <c r="C147" s="44"/>
      <c r="D147" s="44"/>
      <c r="E147" s="44"/>
      <c r="F147" s="44"/>
      <c r="G147" s="44"/>
      <c r="H147" s="44"/>
      <c r="I147" s="44"/>
      <c r="J147" s="45"/>
    </row>
    <row r="148" spans="1:11" ht="27.75" customHeight="1" x14ac:dyDescent="0.25">
      <c r="A148" s="41" t="s">
        <v>18</v>
      </c>
      <c r="B148" s="42"/>
      <c r="C148" s="42"/>
      <c r="D148" s="42"/>
      <c r="E148" s="42"/>
      <c r="F148" s="42"/>
      <c r="G148" s="42"/>
      <c r="H148" s="42"/>
      <c r="I148" s="42"/>
      <c r="J148" s="43"/>
    </row>
    <row r="149" spans="1:11" ht="27.75" customHeight="1" x14ac:dyDescent="0.25">
      <c r="A149" s="46" t="s">
        <v>19</v>
      </c>
      <c r="B149" s="47"/>
      <c r="C149" s="47"/>
      <c r="D149" s="47"/>
      <c r="E149" s="47"/>
      <c r="F149" s="47"/>
      <c r="G149" s="47"/>
      <c r="H149" s="47"/>
      <c r="I149" s="47"/>
      <c r="J149" s="48"/>
    </row>
    <row r="150" spans="1:11" ht="27.75" customHeight="1" x14ac:dyDescent="0.25">
      <c r="A150" s="49" t="s">
        <v>20</v>
      </c>
      <c r="B150" s="50"/>
      <c r="C150" s="51" t="s">
        <v>21</v>
      </c>
      <c r="D150" s="84"/>
      <c r="E150" s="84"/>
      <c r="F150" s="84" t="s">
        <v>22</v>
      </c>
      <c r="G150" s="84"/>
      <c r="H150" s="50"/>
      <c r="I150" s="51" t="s">
        <v>23</v>
      </c>
      <c r="J150" s="52"/>
    </row>
    <row r="151" spans="1:11" ht="27.75" customHeight="1" x14ac:dyDescent="0.25">
      <c r="A151" s="80" t="s">
        <v>93</v>
      </c>
      <c r="B151" s="81"/>
      <c r="C151" s="88">
        <v>57498421</v>
      </c>
      <c r="D151" s="89"/>
      <c r="E151" s="81"/>
      <c r="F151" s="88">
        <v>55096076.060000002</v>
      </c>
      <c r="G151" s="89"/>
      <c r="H151" s="81"/>
      <c r="I151" s="82">
        <f>IF(F151&gt;0,F151/C151,0)</f>
        <v>0.95821894065577906</v>
      </c>
      <c r="J151" s="83"/>
      <c r="K151" s="30"/>
    </row>
    <row r="152" spans="1:11" ht="27.75" customHeight="1" x14ac:dyDescent="0.25">
      <c r="A152" s="46" t="s">
        <v>24</v>
      </c>
      <c r="B152" s="47"/>
      <c r="C152" s="47"/>
      <c r="D152" s="47"/>
      <c r="E152" s="47"/>
      <c r="F152" s="47"/>
      <c r="G152" s="47"/>
      <c r="H152" s="47"/>
      <c r="I152" s="47"/>
      <c r="J152" s="48"/>
    </row>
    <row r="153" spans="1:11" ht="27.75" customHeight="1" x14ac:dyDescent="0.25">
      <c r="A153" s="7"/>
      <c r="B153"/>
      <c r="C153" s="85" t="s">
        <v>25</v>
      </c>
      <c r="D153" s="86"/>
      <c r="E153" s="85" t="s">
        <v>45</v>
      </c>
      <c r="F153" s="86"/>
      <c r="G153" s="85" t="s">
        <v>41</v>
      </c>
      <c r="H153" s="85"/>
      <c r="I153" s="85" t="s">
        <v>26</v>
      </c>
      <c r="J153" s="87"/>
    </row>
    <row r="154" spans="1:11" ht="43.5" customHeight="1" x14ac:dyDescent="0.25">
      <c r="A154" s="12" t="s">
        <v>27</v>
      </c>
      <c r="B154" s="13" t="s">
        <v>28</v>
      </c>
      <c r="C154" s="13" t="s">
        <v>43</v>
      </c>
      <c r="D154" s="13" t="s">
        <v>44</v>
      </c>
      <c r="E154" s="13" t="s">
        <v>46</v>
      </c>
      <c r="F154" s="13" t="s">
        <v>47</v>
      </c>
      <c r="G154" s="13" t="s">
        <v>48</v>
      </c>
      <c r="H154" s="13" t="s">
        <v>49</v>
      </c>
      <c r="I154" s="13" t="s">
        <v>50</v>
      </c>
      <c r="J154" s="14" t="s">
        <v>51</v>
      </c>
    </row>
    <row r="155" spans="1:11" ht="49.5" customHeight="1" x14ac:dyDescent="0.25">
      <c r="A155" s="24" t="s">
        <v>94</v>
      </c>
      <c r="B155" s="24" t="s">
        <v>95</v>
      </c>
      <c r="C155" s="15">
        <v>60</v>
      </c>
      <c r="D155" s="29">
        <v>16591040</v>
      </c>
      <c r="E155" s="15">
        <v>60</v>
      </c>
      <c r="F155" s="29">
        <v>16591040</v>
      </c>
      <c r="G155" s="15">
        <v>40</v>
      </c>
      <c r="H155" s="29">
        <v>15819873.18</v>
      </c>
      <c r="I155" s="25">
        <f t="shared" ref="I155:I156" si="5">IF(G155&gt;0,G155/C155,0)</f>
        <v>0.66666666666666663</v>
      </c>
      <c r="J155" s="26">
        <f t="shared" ref="J155:J156" si="6">IF(H155&gt;0,H155/D155,0)</f>
        <v>0.95351907897274668</v>
      </c>
    </row>
    <row r="156" spans="1:11" ht="41.25" customHeight="1" x14ac:dyDescent="0.25">
      <c r="A156" s="24" t="s">
        <v>96</v>
      </c>
      <c r="B156" s="24" t="s">
        <v>97</v>
      </c>
      <c r="C156" s="15">
        <v>150</v>
      </c>
      <c r="D156" s="29">
        <v>23083480</v>
      </c>
      <c r="E156" s="15">
        <v>84</v>
      </c>
      <c r="F156" s="29">
        <v>23083479</v>
      </c>
      <c r="G156" s="15">
        <v>93</v>
      </c>
      <c r="H156" s="29">
        <v>19261519.48</v>
      </c>
      <c r="I156" s="16">
        <f t="shared" si="5"/>
        <v>0.62</v>
      </c>
      <c r="J156" s="17">
        <f t="shared" si="6"/>
        <v>0.83442875510971481</v>
      </c>
    </row>
    <row r="157" spans="1:11" ht="27.75" customHeight="1" x14ac:dyDescent="0.25">
      <c r="A157" s="41" t="s">
        <v>29</v>
      </c>
      <c r="B157" s="42"/>
      <c r="C157" s="42"/>
      <c r="D157" s="42"/>
      <c r="E157" s="42"/>
      <c r="F157" s="42"/>
      <c r="G157" s="42"/>
      <c r="H157" s="42"/>
      <c r="I157" s="42"/>
      <c r="J157" s="43"/>
    </row>
    <row r="158" spans="1:11" ht="27.75" customHeight="1" x14ac:dyDescent="0.25">
      <c r="A158" s="46" t="s">
        <v>30</v>
      </c>
      <c r="B158" s="47"/>
      <c r="C158" s="47"/>
      <c r="D158" s="47"/>
      <c r="E158" s="47"/>
      <c r="F158" s="47"/>
      <c r="G158" s="47"/>
      <c r="H158" s="47"/>
      <c r="I158" s="47"/>
      <c r="J158" s="48"/>
    </row>
    <row r="159" spans="1:11" ht="27.75" customHeight="1" x14ac:dyDescent="0.25">
      <c r="A159" s="18" t="s">
        <v>31</v>
      </c>
      <c r="B159" s="44" t="s">
        <v>94</v>
      </c>
      <c r="C159" s="44"/>
      <c r="D159" s="44"/>
      <c r="E159" s="44"/>
      <c r="F159" s="44"/>
      <c r="G159" s="44"/>
      <c r="H159" s="44"/>
      <c r="I159" s="44"/>
      <c r="J159" s="45"/>
    </row>
    <row r="160" spans="1:11" ht="27.75" customHeight="1" x14ac:dyDescent="0.25">
      <c r="A160" s="18" t="s">
        <v>32</v>
      </c>
      <c r="B160" s="44" t="s">
        <v>167</v>
      </c>
      <c r="C160" s="44"/>
      <c r="D160" s="44"/>
      <c r="E160" s="44"/>
      <c r="F160" s="44"/>
      <c r="G160" s="44"/>
      <c r="H160" s="44"/>
      <c r="I160" s="44"/>
      <c r="J160" s="45"/>
    </row>
    <row r="161" spans="1:10" ht="114.75" customHeight="1" x14ac:dyDescent="0.25">
      <c r="A161" s="18" t="s">
        <v>33</v>
      </c>
      <c r="B161" s="44" t="s">
        <v>168</v>
      </c>
      <c r="C161" s="44"/>
      <c r="D161" s="44"/>
      <c r="E161" s="44"/>
      <c r="F161" s="44"/>
      <c r="G161" s="44"/>
      <c r="H161" s="44"/>
      <c r="I161" s="44"/>
      <c r="J161" s="45"/>
    </row>
    <row r="162" spans="1:10" ht="51" customHeight="1" x14ac:dyDescent="0.25">
      <c r="A162" s="18" t="s">
        <v>34</v>
      </c>
      <c r="B162" s="44" t="s">
        <v>169</v>
      </c>
      <c r="C162" s="44"/>
      <c r="D162" s="44"/>
      <c r="E162" s="44"/>
      <c r="F162" s="44"/>
      <c r="G162" s="44"/>
      <c r="H162" s="44"/>
      <c r="I162" s="44"/>
      <c r="J162" s="45"/>
    </row>
    <row r="163" spans="1:10" ht="27.75" customHeight="1" x14ac:dyDescent="0.25">
      <c r="A163" s="46" t="s">
        <v>30</v>
      </c>
      <c r="B163" s="47"/>
      <c r="C163" s="47"/>
      <c r="D163" s="47"/>
      <c r="E163" s="47"/>
      <c r="F163" s="47"/>
      <c r="G163" s="47"/>
      <c r="H163" s="47"/>
      <c r="I163" s="47"/>
      <c r="J163" s="48"/>
    </row>
    <row r="164" spans="1:10" ht="27.75" customHeight="1" x14ac:dyDescent="0.25">
      <c r="A164" s="18" t="s">
        <v>31</v>
      </c>
      <c r="B164" s="44" t="s">
        <v>96</v>
      </c>
      <c r="C164" s="44"/>
      <c r="D164" s="44"/>
      <c r="E164" s="44"/>
      <c r="F164" s="44"/>
      <c r="G164" s="44"/>
      <c r="H164" s="44"/>
      <c r="I164" s="44"/>
      <c r="J164" s="45"/>
    </row>
    <row r="165" spans="1:10" ht="27.75" customHeight="1" x14ac:dyDescent="0.25">
      <c r="A165" s="18" t="s">
        <v>32</v>
      </c>
      <c r="B165" s="44" t="s">
        <v>170</v>
      </c>
      <c r="C165" s="44"/>
      <c r="D165" s="44"/>
      <c r="E165" s="44"/>
      <c r="F165" s="44"/>
      <c r="G165" s="44"/>
      <c r="H165" s="44"/>
      <c r="I165" s="44"/>
      <c r="J165" s="45"/>
    </row>
    <row r="166" spans="1:10" ht="75" customHeight="1" x14ac:dyDescent="0.25">
      <c r="A166" s="18" t="s">
        <v>33</v>
      </c>
      <c r="B166" s="44" t="s">
        <v>171</v>
      </c>
      <c r="C166" s="44"/>
      <c r="D166" s="44"/>
      <c r="E166" s="44"/>
      <c r="F166" s="44"/>
      <c r="G166" s="44"/>
      <c r="H166" s="44"/>
      <c r="I166" s="44"/>
      <c r="J166" s="45"/>
    </row>
    <row r="167" spans="1:10" ht="61.5" customHeight="1" x14ac:dyDescent="0.25">
      <c r="A167" s="18" t="s">
        <v>34</v>
      </c>
      <c r="B167" s="44" t="s">
        <v>172</v>
      </c>
      <c r="C167" s="44"/>
      <c r="D167" s="44"/>
      <c r="E167" s="44"/>
      <c r="F167" s="44"/>
      <c r="G167" s="44"/>
      <c r="H167" s="44"/>
      <c r="I167" s="44"/>
      <c r="J167" s="45"/>
    </row>
    <row r="168" spans="1:10" ht="27.75" customHeight="1" x14ac:dyDescent="0.25">
      <c r="A168" s="41" t="s">
        <v>35</v>
      </c>
      <c r="B168" s="42"/>
      <c r="C168" s="42"/>
      <c r="D168" s="42"/>
      <c r="E168" s="42"/>
      <c r="F168" s="42"/>
      <c r="G168" s="42"/>
      <c r="H168" s="42"/>
      <c r="I168" s="42"/>
      <c r="J168" s="43"/>
    </row>
    <row r="169" spans="1:10" ht="27.75" customHeight="1" x14ac:dyDescent="0.25">
      <c r="A169" s="74" t="s">
        <v>36</v>
      </c>
      <c r="B169" s="75"/>
      <c r="C169" s="75"/>
      <c r="D169" s="75"/>
      <c r="E169" s="75"/>
      <c r="F169" s="75"/>
      <c r="G169" s="75"/>
      <c r="H169" s="75"/>
      <c r="I169" s="75"/>
      <c r="J169" s="76"/>
    </row>
    <row r="170" spans="1:10" ht="84" customHeight="1" x14ac:dyDescent="0.25">
      <c r="A170" s="77" t="s">
        <v>98</v>
      </c>
      <c r="B170" s="78"/>
      <c r="C170" s="78"/>
      <c r="D170" s="78"/>
      <c r="E170" s="78"/>
      <c r="F170" s="78"/>
      <c r="G170" s="78"/>
      <c r="H170" s="78"/>
      <c r="I170" s="78"/>
      <c r="J170" s="79"/>
    </row>
    <row r="171" spans="1:10" ht="27.75" customHeight="1" x14ac:dyDescent="0.25">
      <c r="A171" s="41" t="s">
        <v>14</v>
      </c>
      <c r="B171" s="42"/>
      <c r="C171" s="42"/>
      <c r="D171" s="42"/>
      <c r="E171" s="42"/>
      <c r="F171" s="42"/>
      <c r="G171" s="42"/>
      <c r="H171" s="42"/>
      <c r="I171" s="42"/>
      <c r="J171" s="43"/>
    </row>
    <row r="172" spans="1:10" ht="27.75" customHeight="1" x14ac:dyDescent="0.25">
      <c r="A172" s="6" t="s">
        <v>15</v>
      </c>
      <c r="B172" s="44" t="s">
        <v>100</v>
      </c>
      <c r="C172" s="44"/>
      <c r="D172" s="44"/>
      <c r="E172" s="44"/>
      <c r="F172" s="44"/>
      <c r="G172" s="44"/>
      <c r="H172" s="44"/>
      <c r="I172" s="44"/>
      <c r="J172" s="45"/>
    </row>
    <row r="173" spans="1:10" ht="39" customHeight="1" x14ac:dyDescent="0.25">
      <c r="A173" s="11" t="s">
        <v>16</v>
      </c>
      <c r="B173" s="44" t="s">
        <v>173</v>
      </c>
      <c r="C173" s="44"/>
      <c r="D173" s="44"/>
      <c r="E173" s="44"/>
      <c r="F173" s="44"/>
      <c r="G173" s="44"/>
      <c r="H173" s="44"/>
      <c r="I173" s="44"/>
      <c r="J173" s="45"/>
    </row>
    <row r="174" spans="1:10" ht="22.5" customHeight="1" x14ac:dyDescent="0.25">
      <c r="A174" s="11" t="s">
        <v>17</v>
      </c>
      <c r="B174" s="44" t="s">
        <v>150</v>
      </c>
      <c r="C174" s="44"/>
      <c r="D174" s="44"/>
      <c r="E174" s="44"/>
      <c r="F174" s="44"/>
      <c r="G174" s="44"/>
      <c r="H174" s="44"/>
      <c r="I174" s="44"/>
      <c r="J174" s="45"/>
    </row>
    <row r="175" spans="1:10" ht="39" customHeight="1" x14ac:dyDescent="0.25">
      <c r="A175" s="11" t="s">
        <v>40</v>
      </c>
      <c r="B175" s="44" t="s">
        <v>174</v>
      </c>
      <c r="C175" s="44"/>
      <c r="D175" s="44"/>
      <c r="E175" s="44"/>
      <c r="F175" s="44"/>
      <c r="G175" s="44"/>
      <c r="H175" s="44"/>
      <c r="I175" s="44"/>
      <c r="J175" s="45"/>
    </row>
    <row r="176" spans="1:10" ht="27.75" customHeight="1" x14ac:dyDescent="0.25">
      <c r="A176" s="41" t="s">
        <v>18</v>
      </c>
      <c r="B176" s="42"/>
      <c r="C176" s="42"/>
      <c r="D176" s="42"/>
      <c r="E176" s="42"/>
      <c r="F176" s="42"/>
      <c r="G176" s="42"/>
      <c r="H176" s="42"/>
      <c r="I176" s="42"/>
      <c r="J176" s="43"/>
    </row>
    <row r="177" spans="1:11" ht="27.75" customHeight="1" x14ac:dyDescent="0.25">
      <c r="A177" s="46" t="s">
        <v>19</v>
      </c>
      <c r="B177" s="47"/>
      <c r="C177" s="47"/>
      <c r="D177" s="47"/>
      <c r="E177" s="47"/>
      <c r="F177" s="47"/>
      <c r="G177" s="47"/>
      <c r="H177" s="47"/>
      <c r="I177" s="47"/>
      <c r="J177" s="48"/>
    </row>
    <row r="178" spans="1:11" ht="27.75" customHeight="1" x14ac:dyDescent="0.25">
      <c r="A178" s="49" t="s">
        <v>20</v>
      </c>
      <c r="B178" s="50"/>
      <c r="C178" s="51" t="s">
        <v>21</v>
      </c>
      <c r="D178" s="84"/>
      <c r="E178" s="84"/>
      <c r="F178" s="84" t="s">
        <v>22</v>
      </c>
      <c r="G178" s="84"/>
      <c r="H178" s="50"/>
      <c r="I178" s="51" t="s">
        <v>23</v>
      </c>
      <c r="J178" s="52"/>
      <c r="K178" s="30"/>
    </row>
    <row r="179" spans="1:11" ht="27.75" customHeight="1" x14ac:dyDescent="0.25">
      <c r="A179" s="80" t="s">
        <v>99</v>
      </c>
      <c r="B179" s="81"/>
      <c r="C179" s="88">
        <v>165250651.28</v>
      </c>
      <c r="D179" s="89"/>
      <c r="E179" s="81"/>
      <c r="F179" s="88">
        <v>149774957.24000001</v>
      </c>
      <c r="G179" s="89"/>
      <c r="H179" s="81"/>
      <c r="I179" s="82">
        <f>IF(F179&gt;0,F179/C179,0)</f>
        <v>0.90635017822847763</v>
      </c>
      <c r="J179" s="83"/>
    </row>
    <row r="180" spans="1:11" ht="27.75" customHeight="1" x14ac:dyDescent="0.25">
      <c r="A180" s="46" t="s">
        <v>24</v>
      </c>
      <c r="B180" s="47"/>
      <c r="C180" s="47"/>
      <c r="D180" s="47"/>
      <c r="E180" s="47"/>
      <c r="F180" s="47"/>
      <c r="G180" s="47"/>
      <c r="H180" s="47"/>
      <c r="I180" s="47"/>
      <c r="J180" s="48"/>
    </row>
    <row r="181" spans="1:11" ht="27.75" customHeight="1" x14ac:dyDescent="0.25">
      <c r="A181" s="7"/>
      <c r="B181"/>
      <c r="C181" s="85" t="s">
        <v>25</v>
      </c>
      <c r="D181" s="86"/>
      <c r="E181" s="85" t="s">
        <v>45</v>
      </c>
      <c r="F181" s="86"/>
      <c r="G181" s="85" t="s">
        <v>41</v>
      </c>
      <c r="H181" s="85"/>
      <c r="I181" s="85" t="s">
        <v>26</v>
      </c>
      <c r="J181" s="87"/>
    </row>
    <row r="182" spans="1:11" ht="44.25" customHeight="1" x14ac:dyDescent="0.25">
      <c r="A182" s="12" t="s">
        <v>27</v>
      </c>
      <c r="B182" s="13" t="s">
        <v>28</v>
      </c>
      <c r="C182" s="13" t="s">
        <v>43</v>
      </c>
      <c r="D182" s="13" t="s">
        <v>44</v>
      </c>
      <c r="E182" s="13" t="s">
        <v>46</v>
      </c>
      <c r="F182" s="13" t="s">
        <v>47</v>
      </c>
      <c r="G182" s="13" t="s">
        <v>48</v>
      </c>
      <c r="H182" s="13" t="s">
        <v>49</v>
      </c>
      <c r="I182" s="13" t="s">
        <v>50</v>
      </c>
      <c r="J182" s="14" t="s">
        <v>51</v>
      </c>
    </row>
    <row r="183" spans="1:11" ht="70.5" customHeight="1" x14ac:dyDescent="0.25">
      <c r="A183" s="24" t="s">
        <v>101</v>
      </c>
      <c r="B183" s="24" t="s">
        <v>102</v>
      </c>
      <c r="C183" s="15">
        <v>12</v>
      </c>
      <c r="D183" s="29">
        <v>45645177</v>
      </c>
      <c r="E183" s="15">
        <v>12</v>
      </c>
      <c r="F183" s="29">
        <v>45645178</v>
      </c>
      <c r="G183" s="15">
        <v>14</v>
      </c>
      <c r="H183" s="29">
        <v>42825059.880000003</v>
      </c>
      <c r="I183" s="25">
        <f t="shared" ref="I183:I187" si="7">IF(G183&gt;0,G183/E183,0)</f>
        <v>1.1666666666666667</v>
      </c>
      <c r="J183" s="26">
        <f t="shared" ref="J183:J187" si="8">IF(H183&gt;0,H183/D183,0)</f>
        <v>0.93821653665621674</v>
      </c>
    </row>
    <row r="184" spans="1:11" ht="57" customHeight="1" x14ac:dyDescent="0.25">
      <c r="A184" s="24" t="s">
        <v>103</v>
      </c>
      <c r="B184" s="24" t="s">
        <v>104</v>
      </c>
      <c r="C184" s="15">
        <v>650</v>
      </c>
      <c r="D184" s="29">
        <v>41275124</v>
      </c>
      <c r="E184" s="15">
        <v>600</v>
      </c>
      <c r="F184" s="29">
        <v>41275123</v>
      </c>
      <c r="G184" s="15">
        <v>625</v>
      </c>
      <c r="H184" s="29">
        <v>29759800.850000001</v>
      </c>
      <c r="I184" s="16">
        <f t="shared" si="7"/>
        <v>1.0416666666666667</v>
      </c>
      <c r="J184" s="17">
        <f t="shared" si="8"/>
        <v>0.72101057406877811</v>
      </c>
    </row>
    <row r="185" spans="1:11" ht="60" customHeight="1" x14ac:dyDescent="0.25">
      <c r="A185" s="24" t="s">
        <v>105</v>
      </c>
      <c r="B185" s="24" t="s">
        <v>106</v>
      </c>
      <c r="C185" s="15">
        <v>33</v>
      </c>
      <c r="D185" s="29">
        <v>5377377</v>
      </c>
      <c r="E185" s="15">
        <v>33</v>
      </c>
      <c r="F185" s="29">
        <v>5377377</v>
      </c>
      <c r="G185" s="15">
        <v>43</v>
      </c>
      <c r="H185" s="29">
        <v>3279304.96</v>
      </c>
      <c r="I185" s="16">
        <f t="shared" si="7"/>
        <v>1.303030303030303</v>
      </c>
      <c r="J185" s="17">
        <f t="shared" si="8"/>
        <v>0.60983356011676326</v>
      </c>
    </row>
    <row r="186" spans="1:11" ht="49.5" customHeight="1" x14ac:dyDescent="0.25">
      <c r="A186" s="24" t="s">
        <v>107</v>
      </c>
      <c r="B186" s="24" t="s">
        <v>108</v>
      </c>
      <c r="C186" s="15">
        <v>150</v>
      </c>
      <c r="D186" s="29">
        <v>43272851</v>
      </c>
      <c r="E186" s="15">
        <v>36</v>
      </c>
      <c r="F186" s="29">
        <v>43272850</v>
      </c>
      <c r="G186" s="15">
        <v>58</v>
      </c>
      <c r="H186" s="29">
        <v>10767231.66</v>
      </c>
      <c r="I186" s="16">
        <f t="shared" si="7"/>
        <v>1.6111111111111112</v>
      </c>
      <c r="J186" s="17">
        <f t="shared" si="8"/>
        <v>0.24882186893579072</v>
      </c>
    </row>
    <row r="187" spans="1:11" ht="67.5" customHeight="1" x14ac:dyDescent="0.25">
      <c r="A187" s="24" t="s">
        <v>109</v>
      </c>
      <c r="B187" s="24" t="s">
        <v>110</v>
      </c>
      <c r="C187" s="15">
        <v>10</v>
      </c>
      <c r="D187" s="29">
        <v>9484260</v>
      </c>
      <c r="E187" s="15">
        <v>10</v>
      </c>
      <c r="F187" s="29">
        <v>9484260</v>
      </c>
      <c r="G187" s="15">
        <v>25</v>
      </c>
      <c r="H187" s="29">
        <v>44021069.950000003</v>
      </c>
      <c r="I187" s="16">
        <f t="shared" si="7"/>
        <v>2.5</v>
      </c>
      <c r="J187" s="17">
        <f t="shared" si="8"/>
        <v>4.6414870480142891</v>
      </c>
    </row>
    <row r="188" spans="1:11" ht="27.75" customHeight="1" x14ac:dyDescent="0.25">
      <c r="A188" s="41" t="s">
        <v>29</v>
      </c>
      <c r="B188" s="42"/>
      <c r="C188" s="42"/>
      <c r="D188" s="42"/>
      <c r="E188" s="42"/>
      <c r="F188" s="42"/>
      <c r="G188" s="42"/>
      <c r="H188" s="42"/>
      <c r="I188" s="42"/>
      <c r="J188" s="43"/>
    </row>
    <row r="189" spans="1:11" ht="27.75" customHeight="1" x14ac:dyDescent="0.25">
      <c r="A189" s="46" t="s">
        <v>30</v>
      </c>
      <c r="B189" s="47"/>
      <c r="C189" s="47"/>
      <c r="D189" s="47"/>
      <c r="E189" s="47"/>
      <c r="F189" s="47"/>
      <c r="G189" s="47"/>
      <c r="H189" s="47"/>
      <c r="I189" s="47"/>
      <c r="J189" s="48"/>
    </row>
    <row r="190" spans="1:11" ht="27.75" customHeight="1" x14ac:dyDescent="0.25">
      <c r="A190" s="18" t="s">
        <v>31</v>
      </c>
      <c r="B190" s="44" t="s">
        <v>101</v>
      </c>
      <c r="C190" s="44"/>
      <c r="D190" s="44"/>
      <c r="E190" s="44"/>
      <c r="F190" s="44"/>
      <c r="G190" s="44"/>
      <c r="H190" s="44"/>
      <c r="I190" s="44"/>
      <c r="J190" s="45"/>
    </row>
    <row r="191" spans="1:11" ht="54.75" customHeight="1" x14ac:dyDescent="0.25">
      <c r="A191" s="18" t="s">
        <v>32</v>
      </c>
      <c r="B191" s="44" t="s">
        <v>186</v>
      </c>
      <c r="C191" s="44"/>
      <c r="D191" s="44"/>
      <c r="E191" s="44"/>
      <c r="F191" s="44"/>
      <c r="G191" s="44"/>
      <c r="H191" s="44"/>
      <c r="I191" s="44"/>
      <c r="J191" s="45"/>
    </row>
    <row r="192" spans="1:11" ht="82.5" customHeight="1" x14ac:dyDescent="0.25">
      <c r="A192" s="18" t="s">
        <v>33</v>
      </c>
      <c r="B192" s="44" t="s">
        <v>187</v>
      </c>
      <c r="C192" s="44"/>
      <c r="D192" s="44"/>
      <c r="E192" s="44"/>
      <c r="F192" s="44"/>
      <c r="G192" s="44"/>
      <c r="H192" s="44"/>
      <c r="I192" s="44"/>
      <c r="J192" s="45"/>
    </row>
    <row r="193" spans="1:10" ht="86.25" customHeight="1" x14ac:dyDescent="0.25">
      <c r="A193" s="18" t="s">
        <v>34</v>
      </c>
      <c r="B193" s="44" t="s">
        <v>188</v>
      </c>
      <c r="C193" s="44"/>
      <c r="D193" s="44"/>
      <c r="E193" s="44"/>
      <c r="F193" s="44"/>
      <c r="G193" s="44"/>
      <c r="H193" s="44"/>
      <c r="I193" s="44"/>
      <c r="J193" s="45"/>
    </row>
    <row r="194" spans="1:10" ht="27.75" customHeight="1" x14ac:dyDescent="0.25">
      <c r="A194" s="46" t="s">
        <v>30</v>
      </c>
      <c r="B194" s="47"/>
      <c r="C194" s="47"/>
      <c r="D194" s="47"/>
      <c r="E194" s="47"/>
      <c r="F194" s="47"/>
      <c r="G194" s="47"/>
      <c r="H194" s="47"/>
      <c r="I194" s="47"/>
      <c r="J194" s="48"/>
    </row>
    <row r="195" spans="1:10" ht="27.75" customHeight="1" x14ac:dyDescent="0.25">
      <c r="A195" s="18" t="s">
        <v>31</v>
      </c>
      <c r="B195" s="44" t="s">
        <v>103</v>
      </c>
      <c r="C195" s="44"/>
      <c r="D195" s="44"/>
      <c r="E195" s="44"/>
      <c r="F195" s="44"/>
      <c r="G195" s="44"/>
      <c r="H195" s="44"/>
      <c r="I195" s="44"/>
      <c r="J195" s="45"/>
    </row>
    <row r="196" spans="1:10" ht="27.75" customHeight="1" x14ac:dyDescent="0.25">
      <c r="A196" s="18" t="s">
        <v>32</v>
      </c>
      <c r="B196" s="44" t="s">
        <v>191</v>
      </c>
      <c r="C196" s="44"/>
      <c r="D196" s="44"/>
      <c r="E196" s="44"/>
      <c r="F196" s="44"/>
      <c r="G196" s="44"/>
      <c r="H196" s="44"/>
      <c r="I196" s="44"/>
      <c r="J196" s="45"/>
    </row>
    <row r="197" spans="1:10" ht="94.5" customHeight="1" x14ac:dyDescent="0.25">
      <c r="A197" s="18" t="s">
        <v>33</v>
      </c>
      <c r="B197" s="44" t="s">
        <v>189</v>
      </c>
      <c r="C197" s="44"/>
      <c r="D197" s="44"/>
      <c r="E197" s="44"/>
      <c r="F197" s="44"/>
      <c r="G197" s="44"/>
      <c r="H197" s="44"/>
      <c r="I197" s="44"/>
      <c r="J197" s="45"/>
    </row>
    <row r="198" spans="1:10" ht="60" customHeight="1" x14ac:dyDescent="0.25">
      <c r="A198" s="18" t="s">
        <v>34</v>
      </c>
      <c r="B198" s="44" t="s">
        <v>190</v>
      </c>
      <c r="C198" s="44"/>
      <c r="D198" s="44"/>
      <c r="E198" s="44"/>
      <c r="F198" s="44"/>
      <c r="G198" s="44"/>
      <c r="H198" s="44"/>
      <c r="I198" s="44"/>
      <c r="J198" s="45"/>
    </row>
    <row r="199" spans="1:10" ht="27.75" customHeight="1" x14ac:dyDescent="0.25">
      <c r="A199" s="46" t="s">
        <v>30</v>
      </c>
      <c r="B199" s="47"/>
      <c r="C199" s="47"/>
      <c r="D199" s="47"/>
      <c r="E199" s="47"/>
      <c r="F199" s="47"/>
      <c r="G199" s="47"/>
      <c r="H199" s="47"/>
      <c r="I199" s="47"/>
      <c r="J199" s="48"/>
    </row>
    <row r="200" spans="1:10" ht="27.75" customHeight="1" x14ac:dyDescent="0.25">
      <c r="A200" s="18" t="s">
        <v>31</v>
      </c>
      <c r="B200" s="44" t="s">
        <v>105</v>
      </c>
      <c r="C200" s="44"/>
      <c r="D200" s="44"/>
      <c r="E200" s="44"/>
      <c r="F200" s="44"/>
      <c r="G200" s="44"/>
      <c r="H200" s="44"/>
      <c r="I200" s="44"/>
      <c r="J200" s="45"/>
    </row>
    <row r="201" spans="1:10" ht="45" customHeight="1" x14ac:dyDescent="0.25">
      <c r="A201" s="18" t="s">
        <v>32</v>
      </c>
      <c r="B201" s="44" t="s">
        <v>194</v>
      </c>
      <c r="C201" s="44"/>
      <c r="D201" s="44"/>
      <c r="E201" s="44"/>
      <c r="F201" s="44"/>
      <c r="G201" s="44"/>
      <c r="H201" s="44"/>
      <c r="I201" s="44"/>
      <c r="J201" s="45"/>
    </row>
    <row r="202" spans="1:10" ht="81.75" customHeight="1" x14ac:dyDescent="0.25">
      <c r="A202" s="18" t="s">
        <v>33</v>
      </c>
      <c r="B202" s="44" t="s">
        <v>193</v>
      </c>
      <c r="C202" s="44"/>
      <c r="D202" s="44"/>
      <c r="E202" s="44"/>
      <c r="F202" s="44"/>
      <c r="G202" s="44"/>
      <c r="H202" s="44"/>
      <c r="I202" s="44"/>
      <c r="J202" s="45"/>
    </row>
    <row r="203" spans="1:10" ht="106.5" customHeight="1" x14ac:dyDescent="0.25">
      <c r="A203" s="18" t="s">
        <v>34</v>
      </c>
      <c r="B203" s="44" t="s">
        <v>192</v>
      </c>
      <c r="C203" s="44"/>
      <c r="D203" s="44"/>
      <c r="E203" s="44"/>
      <c r="F203" s="44"/>
      <c r="G203" s="44"/>
      <c r="H203" s="44"/>
      <c r="I203" s="44"/>
      <c r="J203" s="45"/>
    </row>
    <row r="204" spans="1:10" ht="27.75" customHeight="1" x14ac:dyDescent="0.25">
      <c r="A204" s="46" t="s">
        <v>30</v>
      </c>
      <c r="B204" s="47"/>
      <c r="C204" s="47"/>
      <c r="D204" s="47"/>
      <c r="E204" s="47"/>
      <c r="F204" s="47"/>
      <c r="G204" s="47"/>
      <c r="H204" s="47"/>
      <c r="I204" s="47"/>
      <c r="J204" s="48"/>
    </row>
    <row r="205" spans="1:10" ht="27.75" customHeight="1" x14ac:dyDescent="0.25">
      <c r="A205" s="18" t="s">
        <v>31</v>
      </c>
      <c r="B205" s="44" t="s">
        <v>107</v>
      </c>
      <c r="C205" s="44"/>
      <c r="D205" s="44"/>
      <c r="E205" s="44"/>
      <c r="F205" s="44"/>
      <c r="G205" s="44"/>
      <c r="H205" s="44"/>
      <c r="I205" s="44"/>
      <c r="J205" s="45"/>
    </row>
    <row r="206" spans="1:10" ht="21" customHeight="1" x14ac:dyDescent="0.25">
      <c r="A206" s="18" t="s">
        <v>32</v>
      </c>
      <c r="B206" s="44" t="s">
        <v>197</v>
      </c>
      <c r="C206" s="44"/>
      <c r="D206" s="44"/>
      <c r="E206" s="44"/>
      <c r="F206" s="44"/>
      <c r="G206" s="44"/>
      <c r="H206" s="44"/>
      <c r="I206" s="44"/>
      <c r="J206" s="45"/>
    </row>
    <row r="207" spans="1:10" ht="83.25" customHeight="1" x14ac:dyDescent="0.25">
      <c r="A207" s="18" t="s">
        <v>33</v>
      </c>
      <c r="B207" s="44" t="s">
        <v>195</v>
      </c>
      <c r="C207" s="44"/>
      <c r="D207" s="44"/>
      <c r="E207" s="44"/>
      <c r="F207" s="44"/>
      <c r="G207" s="44"/>
      <c r="H207" s="44"/>
      <c r="I207" s="44"/>
      <c r="J207" s="45"/>
    </row>
    <row r="208" spans="1:10" ht="30.75" customHeight="1" x14ac:dyDescent="0.25">
      <c r="A208" s="18" t="s">
        <v>34</v>
      </c>
      <c r="B208" s="44" t="s">
        <v>196</v>
      </c>
      <c r="C208" s="44"/>
      <c r="D208" s="44"/>
      <c r="E208" s="44"/>
      <c r="F208" s="44"/>
      <c r="G208" s="44"/>
      <c r="H208" s="44"/>
      <c r="I208" s="44"/>
      <c r="J208" s="45"/>
    </row>
    <row r="209" spans="1:10" ht="27.75" customHeight="1" x14ac:dyDescent="0.25">
      <c r="A209" s="46" t="s">
        <v>30</v>
      </c>
      <c r="B209" s="47"/>
      <c r="C209" s="47"/>
      <c r="D209" s="47"/>
      <c r="E209" s="47"/>
      <c r="F209" s="47"/>
      <c r="G209" s="47"/>
      <c r="H209" s="47"/>
      <c r="I209" s="47"/>
      <c r="J209" s="48"/>
    </row>
    <row r="210" spans="1:10" ht="27.75" customHeight="1" x14ac:dyDescent="0.25">
      <c r="A210" s="18" t="s">
        <v>31</v>
      </c>
      <c r="B210" s="44" t="s">
        <v>109</v>
      </c>
      <c r="C210" s="44"/>
      <c r="D210" s="44"/>
      <c r="E210" s="44"/>
      <c r="F210" s="44"/>
      <c r="G210" s="44"/>
      <c r="H210" s="44"/>
      <c r="I210" s="44"/>
      <c r="J210" s="45"/>
    </row>
    <row r="211" spans="1:10" ht="27.75" customHeight="1" x14ac:dyDescent="0.25">
      <c r="A211" s="18" t="s">
        <v>32</v>
      </c>
      <c r="B211" s="44" t="s">
        <v>198</v>
      </c>
      <c r="C211" s="44"/>
      <c r="D211" s="44"/>
      <c r="E211" s="44"/>
      <c r="F211" s="44"/>
      <c r="G211" s="44"/>
      <c r="H211" s="44"/>
      <c r="I211" s="44"/>
      <c r="J211" s="45"/>
    </row>
    <row r="212" spans="1:10" ht="126.75" customHeight="1" x14ac:dyDescent="0.25">
      <c r="A212" s="18" t="s">
        <v>33</v>
      </c>
      <c r="B212" s="44" t="s">
        <v>199</v>
      </c>
      <c r="C212" s="44"/>
      <c r="D212" s="44"/>
      <c r="E212" s="44"/>
      <c r="F212" s="44"/>
      <c r="G212" s="44"/>
      <c r="H212" s="44"/>
      <c r="I212" s="44"/>
      <c r="J212" s="45"/>
    </row>
    <row r="213" spans="1:10" ht="125.25" customHeight="1" x14ac:dyDescent="0.25">
      <c r="A213" s="18" t="s">
        <v>34</v>
      </c>
      <c r="B213" s="44" t="s">
        <v>200</v>
      </c>
      <c r="C213" s="44"/>
      <c r="D213" s="44"/>
      <c r="E213" s="44"/>
      <c r="F213" s="44"/>
      <c r="G213" s="44"/>
      <c r="H213" s="44"/>
      <c r="I213" s="44"/>
      <c r="J213" s="45"/>
    </row>
    <row r="214" spans="1:10" ht="27.75" customHeight="1" x14ac:dyDescent="0.25">
      <c r="A214" s="41" t="s">
        <v>35</v>
      </c>
      <c r="B214" s="42"/>
      <c r="C214" s="42"/>
      <c r="D214" s="42"/>
      <c r="E214" s="42"/>
      <c r="F214" s="42"/>
      <c r="G214" s="42"/>
      <c r="H214" s="42"/>
      <c r="I214" s="42"/>
      <c r="J214" s="43"/>
    </row>
    <row r="215" spans="1:10" ht="27.75" customHeight="1" x14ac:dyDescent="0.25">
      <c r="A215" s="74" t="s">
        <v>36</v>
      </c>
      <c r="B215" s="75"/>
      <c r="C215" s="75"/>
      <c r="D215" s="75"/>
      <c r="E215" s="75"/>
      <c r="F215" s="75"/>
      <c r="G215" s="75"/>
      <c r="H215" s="75"/>
      <c r="I215" s="75"/>
      <c r="J215" s="76"/>
    </row>
    <row r="216" spans="1:10" ht="111" customHeight="1" x14ac:dyDescent="0.25">
      <c r="A216" s="77" t="s">
        <v>111</v>
      </c>
      <c r="B216" s="78"/>
      <c r="C216" s="78"/>
      <c r="D216" s="78"/>
      <c r="E216" s="78"/>
      <c r="F216" s="78"/>
      <c r="G216" s="78"/>
      <c r="H216" s="78"/>
      <c r="I216" s="78"/>
      <c r="J216" s="79"/>
    </row>
    <row r="217" spans="1:10" ht="27.75" customHeight="1" x14ac:dyDescent="0.25">
      <c r="A217" s="41" t="s">
        <v>14</v>
      </c>
      <c r="B217" s="42"/>
      <c r="C217" s="42"/>
      <c r="D217" s="42"/>
      <c r="E217" s="42"/>
      <c r="F217" s="42"/>
      <c r="G217" s="42"/>
      <c r="H217" s="42"/>
      <c r="I217" s="42"/>
      <c r="J217" s="43"/>
    </row>
    <row r="218" spans="1:10" ht="27.75" customHeight="1" x14ac:dyDescent="0.25">
      <c r="A218" s="6" t="s">
        <v>15</v>
      </c>
      <c r="B218" s="44" t="s">
        <v>119</v>
      </c>
      <c r="C218" s="44"/>
      <c r="D218" s="44"/>
      <c r="E218" s="44"/>
      <c r="F218" s="44"/>
      <c r="G218" s="44"/>
      <c r="H218" s="44"/>
      <c r="I218" s="44"/>
      <c r="J218" s="45"/>
    </row>
    <row r="219" spans="1:10" ht="51" customHeight="1" x14ac:dyDescent="0.25">
      <c r="A219" s="11" t="s">
        <v>16</v>
      </c>
      <c r="B219" s="44" t="s">
        <v>175</v>
      </c>
      <c r="C219" s="44"/>
      <c r="D219" s="44"/>
      <c r="E219" s="44"/>
      <c r="F219" s="44"/>
      <c r="G219" s="44"/>
      <c r="H219" s="44"/>
      <c r="I219" s="44"/>
      <c r="J219" s="45"/>
    </row>
    <row r="220" spans="1:10" ht="27.75" customHeight="1" x14ac:dyDescent="0.25">
      <c r="A220" s="11" t="s">
        <v>17</v>
      </c>
      <c r="B220" s="44" t="s">
        <v>150</v>
      </c>
      <c r="C220" s="44"/>
      <c r="D220" s="44"/>
      <c r="E220" s="44"/>
      <c r="F220" s="44"/>
      <c r="G220" s="44"/>
      <c r="H220" s="44"/>
      <c r="I220" s="44"/>
      <c r="J220" s="45"/>
    </row>
    <row r="221" spans="1:10" ht="45.75" customHeight="1" x14ac:dyDescent="0.25">
      <c r="A221" s="11" t="s">
        <v>40</v>
      </c>
      <c r="B221" s="44" t="s">
        <v>176</v>
      </c>
      <c r="C221" s="44"/>
      <c r="D221" s="44"/>
      <c r="E221" s="44"/>
      <c r="F221" s="44"/>
      <c r="G221" s="44"/>
      <c r="H221" s="44"/>
      <c r="I221" s="44"/>
      <c r="J221" s="45"/>
    </row>
    <row r="222" spans="1:10" ht="27.75" customHeight="1" x14ac:dyDescent="0.25">
      <c r="A222" s="41" t="s">
        <v>18</v>
      </c>
      <c r="B222" s="42"/>
      <c r="C222" s="42"/>
      <c r="D222" s="42"/>
      <c r="E222" s="42"/>
      <c r="F222" s="42"/>
      <c r="G222" s="42"/>
      <c r="H222" s="42"/>
      <c r="I222" s="42"/>
      <c r="J222" s="43"/>
    </row>
    <row r="223" spans="1:10" ht="27.75" customHeight="1" x14ac:dyDescent="0.25">
      <c r="A223" s="46" t="s">
        <v>19</v>
      </c>
      <c r="B223" s="47"/>
      <c r="C223" s="47"/>
      <c r="D223" s="47"/>
      <c r="E223" s="47"/>
      <c r="F223" s="47"/>
      <c r="G223" s="47"/>
      <c r="H223" s="47"/>
      <c r="I223" s="47"/>
      <c r="J223" s="48"/>
    </row>
    <row r="224" spans="1:10" ht="27.75" customHeight="1" x14ac:dyDescent="0.25">
      <c r="A224" s="49" t="s">
        <v>20</v>
      </c>
      <c r="B224" s="50"/>
      <c r="C224" s="51" t="s">
        <v>21</v>
      </c>
      <c r="D224" s="84"/>
      <c r="E224" s="84"/>
      <c r="F224" s="84" t="s">
        <v>22</v>
      </c>
      <c r="G224" s="84"/>
      <c r="H224" s="50"/>
      <c r="I224" s="51" t="s">
        <v>23</v>
      </c>
      <c r="J224" s="52"/>
    </row>
    <row r="225" spans="1:11" ht="27.75" customHeight="1" x14ac:dyDescent="0.25">
      <c r="A225" s="80" t="s">
        <v>112</v>
      </c>
      <c r="B225" s="81"/>
      <c r="C225" s="88">
        <v>60862288</v>
      </c>
      <c r="D225" s="89"/>
      <c r="E225" s="81"/>
      <c r="F225" s="88">
        <v>57171094.479999997</v>
      </c>
      <c r="G225" s="89"/>
      <c r="H225" s="81"/>
      <c r="I225" s="82">
        <f>IF(F225&gt;0,F225/C225,0)</f>
        <v>0.93935171283734842</v>
      </c>
      <c r="J225" s="83"/>
      <c r="K225" s="30"/>
    </row>
    <row r="226" spans="1:11" ht="27.75" customHeight="1" x14ac:dyDescent="0.25">
      <c r="A226" s="46" t="s">
        <v>24</v>
      </c>
      <c r="B226" s="47"/>
      <c r="C226" s="47"/>
      <c r="D226" s="47"/>
      <c r="E226" s="47"/>
      <c r="F226" s="47"/>
      <c r="G226" s="47"/>
      <c r="H226" s="47"/>
      <c r="I226" s="47"/>
      <c r="J226" s="48"/>
    </row>
    <row r="227" spans="1:11" ht="27.75" customHeight="1" x14ac:dyDescent="0.25">
      <c r="A227" s="7"/>
      <c r="B227"/>
      <c r="C227" s="85" t="s">
        <v>25</v>
      </c>
      <c r="D227" s="86"/>
      <c r="E227" s="85" t="s">
        <v>45</v>
      </c>
      <c r="F227" s="86"/>
      <c r="G227" s="85" t="s">
        <v>41</v>
      </c>
      <c r="H227" s="85"/>
      <c r="I227" s="85" t="s">
        <v>26</v>
      </c>
      <c r="J227" s="87"/>
    </row>
    <row r="228" spans="1:11" ht="38.25" customHeight="1" x14ac:dyDescent="0.25">
      <c r="A228" s="12" t="s">
        <v>27</v>
      </c>
      <c r="B228" s="13" t="s">
        <v>28</v>
      </c>
      <c r="C228" s="13" t="s">
        <v>43</v>
      </c>
      <c r="D228" s="13" t="s">
        <v>44</v>
      </c>
      <c r="E228" s="13" t="s">
        <v>46</v>
      </c>
      <c r="F228" s="13" t="s">
        <v>47</v>
      </c>
      <c r="G228" s="13" t="s">
        <v>48</v>
      </c>
      <c r="H228" s="13" t="s">
        <v>49</v>
      </c>
      <c r="I228" s="13" t="s">
        <v>50</v>
      </c>
      <c r="J228" s="14" t="s">
        <v>51</v>
      </c>
    </row>
    <row r="229" spans="1:11" ht="51" customHeight="1" x14ac:dyDescent="0.25">
      <c r="A229" s="24" t="s">
        <v>113</v>
      </c>
      <c r="B229" s="24" t="s">
        <v>114</v>
      </c>
      <c r="C229" s="15">
        <v>35</v>
      </c>
      <c r="D229" s="29">
        <v>23558387</v>
      </c>
      <c r="E229" s="15">
        <v>25</v>
      </c>
      <c r="F229" s="29">
        <v>23558387</v>
      </c>
      <c r="G229" s="15">
        <v>25</v>
      </c>
      <c r="H229" s="29">
        <v>17049981.079999998</v>
      </c>
      <c r="I229" s="25">
        <f t="shared" ref="I229:I231" si="9">IF(G229&gt;0,G229/C229,0)</f>
        <v>0.7142857142857143</v>
      </c>
      <c r="J229" s="26">
        <f t="shared" ref="J229:J231" si="10">IF(H229&gt;0,H229/D229,0)</f>
        <v>0.72373295675973059</v>
      </c>
    </row>
    <row r="230" spans="1:11" ht="66.75" customHeight="1" x14ac:dyDescent="0.25">
      <c r="A230" s="24" t="s">
        <v>115</v>
      </c>
      <c r="B230" s="24" t="s">
        <v>116</v>
      </c>
      <c r="C230" s="15">
        <v>44071</v>
      </c>
      <c r="D230" s="29">
        <v>36595643</v>
      </c>
      <c r="E230" s="15">
        <v>35704</v>
      </c>
      <c r="F230" s="29">
        <v>36595642</v>
      </c>
      <c r="G230" s="15">
        <v>78466</v>
      </c>
      <c r="H230" s="29">
        <v>21397754.699999999</v>
      </c>
      <c r="I230" s="16">
        <f t="shared" si="9"/>
        <v>1.7804451907149828</v>
      </c>
      <c r="J230" s="17">
        <f t="shared" si="10"/>
        <v>0.58470771233613794</v>
      </c>
    </row>
    <row r="231" spans="1:11" ht="66.75" customHeight="1" x14ac:dyDescent="0.25">
      <c r="A231" s="24" t="s">
        <v>117</v>
      </c>
      <c r="B231" s="24" t="s">
        <v>118</v>
      </c>
      <c r="C231" s="15">
        <v>0</v>
      </c>
      <c r="D231" s="29">
        <v>22458685</v>
      </c>
      <c r="E231" s="15">
        <v>0</v>
      </c>
      <c r="F231" s="29">
        <v>22458685</v>
      </c>
      <c r="G231" s="15">
        <v>0</v>
      </c>
      <c r="H231" s="29">
        <v>18723358.699999999</v>
      </c>
      <c r="I231" s="16">
        <f t="shared" si="9"/>
        <v>0</v>
      </c>
      <c r="J231" s="17">
        <f t="shared" si="10"/>
        <v>0.83368009747676675</v>
      </c>
    </row>
    <row r="232" spans="1:11" ht="27.75" customHeight="1" x14ac:dyDescent="0.25">
      <c r="A232" s="41" t="s">
        <v>29</v>
      </c>
      <c r="B232" s="42"/>
      <c r="C232" s="42"/>
      <c r="D232" s="42"/>
      <c r="E232" s="42"/>
      <c r="F232" s="42"/>
      <c r="G232" s="42"/>
      <c r="H232" s="42"/>
      <c r="I232" s="42"/>
      <c r="J232" s="43"/>
    </row>
    <row r="233" spans="1:11" ht="27.75" customHeight="1" x14ac:dyDescent="0.25">
      <c r="A233" s="46" t="s">
        <v>30</v>
      </c>
      <c r="B233" s="47"/>
      <c r="C233" s="47"/>
      <c r="D233" s="47"/>
      <c r="E233" s="47"/>
      <c r="F233" s="47"/>
      <c r="G233" s="47"/>
      <c r="H233" s="47"/>
      <c r="I233" s="47"/>
      <c r="J233" s="48"/>
    </row>
    <row r="234" spans="1:11" ht="27.75" customHeight="1" x14ac:dyDescent="0.25">
      <c r="A234" s="18" t="s">
        <v>31</v>
      </c>
      <c r="B234" s="44" t="s">
        <v>113</v>
      </c>
      <c r="C234" s="44"/>
      <c r="D234" s="44"/>
      <c r="E234" s="44"/>
      <c r="F234" s="44"/>
      <c r="G234" s="44"/>
      <c r="H234" s="44"/>
      <c r="I234" s="44"/>
      <c r="J234" s="45"/>
    </row>
    <row r="235" spans="1:11" ht="36.75" customHeight="1" x14ac:dyDescent="0.25">
      <c r="A235" s="18" t="s">
        <v>32</v>
      </c>
      <c r="B235" s="44" t="s">
        <v>183</v>
      </c>
      <c r="C235" s="44"/>
      <c r="D235" s="44"/>
      <c r="E235" s="44"/>
      <c r="F235" s="44"/>
      <c r="G235" s="44"/>
      <c r="H235" s="44"/>
      <c r="I235" s="44"/>
      <c r="J235" s="45"/>
    </row>
    <row r="236" spans="1:11" ht="81" customHeight="1" x14ac:dyDescent="0.25">
      <c r="A236" s="18" t="s">
        <v>33</v>
      </c>
      <c r="B236" s="44" t="s">
        <v>184</v>
      </c>
      <c r="C236" s="44"/>
      <c r="D236" s="44"/>
      <c r="E236" s="44"/>
      <c r="F236" s="44"/>
      <c r="G236" s="44"/>
      <c r="H236" s="44"/>
      <c r="I236" s="44"/>
      <c r="J236" s="45"/>
    </row>
    <row r="237" spans="1:11" ht="50.25" customHeight="1" x14ac:dyDescent="0.25">
      <c r="A237" s="18" t="s">
        <v>34</v>
      </c>
      <c r="B237" s="44" t="s">
        <v>185</v>
      </c>
      <c r="C237" s="44"/>
      <c r="D237" s="44"/>
      <c r="E237" s="44"/>
      <c r="F237" s="44"/>
      <c r="G237" s="44"/>
      <c r="H237" s="44"/>
      <c r="I237" s="44"/>
      <c r="J237" s="45"/>
    </row>
    <row r="238" spans="1:11" ht="27.75" customHeight="1" x14ac:dyDescent="0.25">
      <c r="A238" s="46" t="s">
        <v>30</v>
      </c>
      <c r="B238" s="47"/>
      <c r="C238" s="47"/>
      <c r="D238" s="47"/>
      <c r="E238" s="47"/>
      <c r="F238" s="47"/>
      <c r="G238" s="47"/>
      <c r="H238" s="47"/>
      <c r="I238" s="47"/>
      <c r="J238" s="48"/>
    </row>
    <row r="239" spans="1:11" ht="27.75" customHeight="1" x14ac:dyDescent="0.25">
      <c r="A239" s="18" t="s">
        <v>31</v>
      </c>
      <c r="B239" s="44" t="s">
        <v>115</v>
      </c>
      <c r="C239" s="44"/>
      <c r="D239" s="44"/>
      <c r="E239" s="44"/>
      <c r="F239" s="44"/>
      <c r="G239" s="44"/>
      <c r="H239" s="44"/>
      <c r="I239" s="44"/>
      <c r="J239" s="45"/>
    </row>
    <row r="240" spans="1:11" ht="27.75" customHeight="1" x14ac:dyDescent="0.25">
      <c r="A240" s="18" t="s">
        <v>32</v>
      </c>
      <c r="B240" s="44" t="s">
        <v>182</v>
      </c>
      <c r="C240" s="44"/>
      <c r="D240" s="44"/>
      <c r="E240" s="44"/>
      <c r="F240" s="44"/>
      <c r="G240" s="44"/>
      <c r="H240" s="44"/>
      <c r="I240" s="44"/>
      <c r="J240" s="45"/>
    </row>
    <row r="241" spans="1:10" ht="51" customHeight="1" x14ac:dyDescent="0.25">
      <c r="A241" s="18" t="s">
        <v>33</v>
      </c>
      <c r="B241" s="44" t="s">
        <v>180</v>
      </c>
      <c r="C241" s="44"/>
      <c r="D241" s="44"/>
      <c r="E241" s="44"/>
      <c r="F241" s="44"/>
      <c r="G241" s="44"/>
      <c r="H241" s="44"/>
      <c r="I241" s="44"/>
      <c r="J241" s="45"/>
    </row>
    <row r="242" spans="1:10" ht="49.5" customHeight="1" x14ac:dyDescent="0.25">
      <c r="A242" s="18" t="s">
        <v>34</v>
      </c>
      <c r="B242" s="44" t="s">
        <v>181</v>
      </c>
      <c r="C242" s="44"/>
      <c r="D242" s="44"/>
      <c r="E242" s="44"/>
      <c r="F242" s="44"/>
      <c r="G242" s="44"/>
      <c r="H242" s="44"/>
      <c r="I242" s="44"/>
      <c r="J242" s="45"/>
    </row>
    <row r="243" spans="1:10" ht="27.75" customHeight="1" x14ac:dyDescent="0.25">
      <c r="A243" s="46" t="s">
        <v>30</v>
      </c>
      <c r="B243" s="47"/>
      <c r="C243" s="47"/>
      <c r="D243" s="47"/>
      <c r="E243" s="47"/>
      <c r="F243" s="47"/>
      <c r="G243" s="47"/>
      <c r="H243" s="47"/>
      <c r="I243" s="47"/>
      <c r="J243" s="48"/>
    </row>
    <row r="244" spans="1:10" ht="27.75" customHeight="1" x14ac:dyDescent="0.25">
      <c r="A244" s="18" t="s">
        <v>31</v>
      </c>
      <c r="B244" s="44" t="s">
        <v>117</v>
      </c>
      <c r="C244" s="44"/>
      <c r="D244" s="44"/>
      <c r="E244" s="44"/>
      <c r="F244" s="44"/>
      <c r="G244" s="44"/>
      <c r="H244" s="44"/>
      <c r="I244" s="44"/>
      <c r="J244" s="45"/>
    </row>
    <row r="245" spans="1:10" ht="43.5" customHeight="1" x14ac:dyDescent="0.25">
      <c r="A245" s="18" t="s">
        <v>32</v>
      </c>
      <c r="B245" s="44" t="s">
        <v>178</v>
      </c>
      <c r="C245" s="44"/>
      <c r="D245" s="44"/>
      <c r="E245" s="44"/>
      <c r="F245" s="44"/>
      <c r="G245" s="44"/>
      <c r="H245" s="44"/>
      <c r="I245" s="44"/>
      <c r="J245" s="45"/>
    </row>
    <row r="246" spans="1:10" ht="64.5" customHeight="1" x14ac:dyDescent="0.25">
      <c r="A246" s="18" t="s">
        <v>33</v>
      </c>
      <c r="B246" s="44" t="s">
        <v>177</v>
      </c>
      <c r="C246" s="44"/>
      <c r="D246" s="44"/>
      <c r="E246" s="44"/>
      <c r="F246" s="44"/>
      <c r="G246" s="44"/>
      <c r="H246" s="44"/>
      <c r="I246" s="44"/>
      <c r="J246" s="45"/>
    </row>
    <row r="247" spans="1:10" ht="63" customHeight="1" x14ac:dyDescent="0.25">
      <c r="A247" s="18" t="s">
        <v>34</v>
      </c>
      <c r="B247" s="44" t="s">
        <v>179</v>
      </c>
      <c r="C247" s="44"/>
      <c r="D247" s="44"/>
      <c r="E247" s="44"/>
      <c r="F247" s="44"/>
      <c r="G247" s="44"/>
      <c r="H247" s="44"/>
      <c r="I247" s="44"/>
      <c r="J247" s="45"/>
    </row>
    <row r="248" spans="1:10" ht="27.75" customHeight="1" x14ac:dyDescent="0.25">
      <c r="A248" s="41" t="s">
        <v>35</v>
      </c>
      <c r="B248" s="42"/>
      <c r="C248" s="42"/>
      <c r="D248" s="42"/>
      <c r="E248" s="42"/>
      <c r="F248" s="42"/>
      <c r="G248" s="42"/>
      <c r="H248" s="42"/>
      <c r="I248" s="42"/>
      <c r="J248" s="43"/>
    </row>
    <row r="249" spans="1:10" ht="27.75" customHeight="1" x14ac:dyDescent="0.25">
      <c r="A249" s="74" t="s">
        <v>36</v>
      </c>
      <c r="B249" s="75"/>
      <c r="C249" s="75"/>
      <c r="D249" s="75"/>
      <c r="E249" s="75"/>
      <c r="F249" s="75"/>
      <c r="G249" s="75"/>
      <c r="H249" s="75"/>
      <c r="I249" s="75"/>
      <c r="J249" s="76"/>
    </row>
    <row r="250" spans="1:10" ht="107.25" customHeight="1" x14ac:dyDescent="0.25">
      <c r="A250" s="77" t="s">
        <v>120</v>
      </c>
      <c r="B250" s="78"/>
      <c r="C250" s="78"/>
      <c r="D250" s="78"/>
      <c r="E250" s="78"/>
      <c r="F250" s="78"/>
      <c r="G250" s="78"/>
      <c r="H250" s="78"/>
      <c r="I250" s="78"/>
      <c r="J250" s="79"/>
    </row>
  </sheetData>
  <mergeCells count="276">
    <mergeCell ref="B247:J247"/>
    <mergeCell ref="A248:J248"/>
    <mergeCell ref="A249:J249"/>
    <mergeCell ref="A250:J250"/>
    <mergeCell ref="B242:J242"/>
    <mergeCell ref="A243:J243"/>
    <mergeCell ref="B244:J244"/>
    <mergeCell ref="B245:J245"/>
    <mergeCell ref="B246:J246"/>
    <mergeCell ref="B237:J237"/>
    <mergeCell ref="A238:J238"/>
    <mergeCell ref="B239:J239"/>
    <mergeCell ref="B240:J240"/>
    <mergeCell ref="B241:J241"/>
    <mergeCell ref="B234:J234"/>
    <mergeCell ref="B235:J235"/>
    <mergeCell ref="B236:J236"/>
    <mergeCell ref="A232:J232"/>
    <mergeCell ref="A233:J233"/>
    <mergeCell ref="A226:J226"/>
    <mergeCell ref="C227:D227"/>
    <mergeCell ref="E227:F227"/>
    <mergeCell ref="G227:H227"/>
    <mergeCell ref="I227:J227"/>
    <mergeCell ref="A224:B224"/>
    <mergeCell ref="C224:E224"/>
    <mergeCell ref="F224:H224"/>
    <mergeCell ref="I224:J224"/>
    <mergeCell ref="A225:B225"/>
    <mergeCell ref="C225:E225"/>
    <mergeCell ref="F225:H225"/>
    <mergeCell ref="I225:J225"/>
    <mergeCell ref="B219:J219"/>
    <mergeCell ref="B220:J220"/>
    <mergeCell ref="B221:J221"/>
    <mergeCell ref="A222:J222"/>
    <mergeCell ref="A223:J223"/>
    <mergeCell ref="A214:J214"/>
    <mergeCell ref="A215:J215"/>
    <mergeCell ref="A216:J216"/>
    <mergeCell ref="A217:J217"/>
    <mergeCell ref="B218:J218"/>
    <mergeCell ref="A209:J209"/>
    <mergeCell ref="B210:J210"/>
    <mergeCell ref="B211:J211"/>
    <mergeCell ref="B212:J212"/>
    <mergeCell ref="B213:J213"/>
    <mergeCell ref="A204:J204"/>
    <mergeCell ref="B205:J205"/>
    <mergeCell ref="B206:J206"/>
    <mergeCell ref="B207:J207"/>
    <mergeCell ref="B208:J208"/>
    <mergeCell ref="A199:J199"/>
    <mergeCell ref="B200:J200"/>
    <mergeCell ref="B201:J201"/>
    <mergeCell ref="B202:J202"/>
    <mergeCell ref="B203:J203"/>
    <mergeCell ref="A194:J194"/>
    <mergeCell ref="B195:J195"/>
    <mergeCell ref="B196:J196"/>
    <mergeCell ref="B197:J197"/>
    <mergeCell ref="B198:J198"/>
    <mergeCell ref="A189:J189"/>
    <mergeCell ref="B190:J190"/>
    <mergeCell ref="B191:J191"/>
    <mergeCell ref="B192:J192"/>
    <mergeCell ref="B193:J193"/>
    <mergeCell ref="C181:D181"/>
    <mergeCell ref="E181:F181"/>
    <mergeCell ref="G181:H181"/>
    <mergeCell ref="I181:J181"/>
    <mergeCell ref="A188:J188"/>
    <mergeCell ref="A179:B179"/>
    <mergeCell ref="C179:E179"/>
    <mergeCell ref="F179:H179"/>
    <mergeCell ref="I179:J179"/>
    <mergeCell ref="A180:J180"/>
    <mergeCell ref="A177:J177"/>
    <mergeCell ref="A178:B178"/>
    <mergeCell ref="C178:E178"/>
    <mergeCell ref="F178:H178"/>
    <mergeCell ref="I178:J178"/>
    <mergeCell ref="B172:J172"/>
    <mergeCell ref="B173:J173"/>
    <mergeCell ref="B174:J174"/>
    <mergeCell ref="B175:J175"/>
    <mergeCell ref="A176:J176"/>
    <mergeCell ref="A168:J168"/>
    <mergeCell ref="A169:J169"/>
    <mergeCell ref="A170:J170"/>
    <mergeCell ref="A171:J171"/>
    <mergeCell ref="B167:J167"/>
    <mergeCell ref="B162:J162"/>
    <mergeCell ref="A163:J163"/>
    <mergeCell ref="B164:J164"/>
    <mergeCell ref="B165:J165"/>
    <mergeCell ref="B166:J166"/>
    <mergeCell ref="A157:J157"/>
    <mergeCell ref="A158:J158"/>
    <mergeCell ref="B159:J159"/>
    <mergeCell ref="B160:J160"/>
    <mergeCell ref="B161:J161"/>
    <mergeCell ref="A140:J140"/>
    <mergeCell ref="A152:J152"/>
    <mergeCell ref="C153:D153"/>
    <mergeCell ref="E153:F153"/>
    <mergeCell ref="G153:H153"/>
    <mergeCell ref="I153:J153"/>
    <mergeCell ref="A141:J141"/>
    <mergeCell ref="A142:J142"/>
    <mergeCell ref="A143:J143"/>
    <mergeCell ref="B144:J144"/>
    <mergeCell ref="A150:B150"/>
    <mergeCell ref="C150:E150"/>
    <mergeCell ref="F150:H150"/>
    <mergeCell ref="I150:J150"/>
    <mergeCell ref="A151:B151"/>
    <mergeCell ref="C151:E151"/>
    <mergeCell ref="F151:H151"/>
    <mergeCell ref="I151:J151"/>
    <mergeCell ref="B145:J145"/>
    <mergeCell ref="B146:J146"/>
    <mergeCell ref="B147:J147"/>
    <mergeCell ref="A148:J148"/>
    <mergeCell ref="A149:J149"/>
    <mergeCell ref="A135:J135"/>
    <mergeCell ref="B136:J136"/>
    <mergeCell ref="B137:J137"/>
    <mergeCell ref="B138:J138"/>
    <mergeCell ref="B139:J139"/>
    <mergeCell ref="A130:J130"/>
    <mergeCell ref="B131:J131"/>
    <mergeCell ref="B132:J132"/>
    <mergeCell ref="B133:J133"/>
    <mergeCell ref="B134:J134"/>
    <mergeCell ref="A125:J125"/>
    <mergeCell ref="B126:J126"/>
    <mergeCell ref="B127:J127"/>
    <mergeCell ref="B128:J128"/>
    <mergeCell ref="B129:J129"/>
    <mergeCell ref="A120:J120"/>
    <mergeCell ref="B121:J121"/>
    <mergeCell ref="B122:J122"/>
    <mergeCell ref="B123:J123"/>
    <mergeCell ref="B124:J124"/>
    <mergeCell ref="C113:D113"/>
    <mergeCell ref="E113:F113"/>
    <mergeCell ref="G113:H113"/>
    <mergeCell ref="I113:J113"/>
    <mergeCell ref="A119:J119"/>
    <mergeCell ref="A111:B111"/>
    <mergeCell ref="C111:E111"/>
    <mergeCell ref="F111:H111"/>
    <mergeCell ref="I111:J111"/>
    <mergeCell ref="A112:J112"/>
    <mergeCell ref="C77:E77"/>
    <mergeCell ref="F77:H77"/>
    <mergeCell ref="I77:J77"/>
    <mergeCell ref="A78:J78"/>
    <mergeCell ref="B106:J106"/>
    <mergeCell ref="B107:J107"/>
    <mergeCell ref="A108:J108"/>
    <mergeCell ref="A109:J109"/>
    <mergeCell ref="A110:B110"/>
    <mergeCell ref="C110:E110"/>
    <mergeCell ref="F110:H110"/>
    <mergeCell ref="I110:J110"/>
    <mergeCell ref="A103:J103"/>
    <mergeCell ref="B104:J104"/>
    <mergeCell ref="B105:J105"/>
    <mergeCell ref="A46:J46"/>
    <mergeCell ref="B47:J47"/>
    <mergeCell ref="B48:J48"/>
    <mergeCell ref="B49:J49"/>
    <mergeCell ref="B50:J50"/>
    <mergeCell ref="B98:J98"/>
    <mergeCell ref="B99:J99"/>
    <mergeCell ref="A61:J61"/>
    <mergeCell ref="B62:J62"/>
    <mergeCell ref="B63:J63"/>
    <mergeCell ref="B64:J64"/>
    <mergeCell ref="B65:J65"/>
    <mergeCell ref="A56:J56"/>
    <mergeCell ref="B57:J57"/>
    <mergeCell ref="B58:J58"/>
    <mergeCell ref="B59:J59"/>
    <mergeCell ref="B60:J60"/>
    <mergeCell ref="B88:J88"/>
    <mergeCell ref="B89:J89"/>
    <mergeCell ref="C79:D79"/>
    <mergeCell ref="E79:F79"/>
    <mergeCell ref="G79:H79"/>
    <mergeCell ref="I79:J79"/>
    <mergeCell ref="A84:J84"/>
    <mergeCell ref="A41:J41"/>
    <mergeCell ref="B42:J42"/>
    <mergeCell ref="B43:J43"/>
    <mergeCell ref="B44:J44"/>
    <mergeCell ref="B45:J45"/>
    <mergeCell ref="A100:J100"/>
    <mergeCell ref="A101:J101"/>
    <mergeCell ref="A102:J102"/>
    <mergeCell ref="A90:J90"/>
    <mergeCell ref="B91:J91"/>
    <mergeCell ref="B92:J92"/>
    <mergeCell ref="B93:J93"/>
    <mergeCell ref="B94:J94"/>
    <mergeCell ref="A95:J95"/>
    <mergeCell ref="B96:J96"/>
    <mergeCell ref="B97:J97"/>
    <mergeCell ref="A85:J85"/>
    <mergeCell ref="B86:J86"/>
    <mergeCell ref="B87:J87"/>
    <mergeCell ref="A51:J51"/>
    <mergeCell ref="B52:J52"/>
    <mergeCell ref="B53:J53"/>
    <mergeCell ref="B54:J54"/>
    <mergeCell ref="B55:J55"/>
    <mergeCell ref="A74:J74"/>
    <mergeCell ref="A75:J75"/>
    <mergeCell ref="A76:B76"/>
    <mergeCell ref="C76:E76"/>
    <mergeCell ref="F76:H76"/>
    <mergeCell ref="I76:J76"/>
    <mergeCell ref="A69:J69"/>
    <mergeCell ref="B70:J70"/>
    <mergeCell ref="B71:J71"/>
    <mergeCell ref="B72:J72"/>
    <mergeCell ref="B73:J73"/>
    <mergeCell ref="A66:J66"/>
    <mergeCell ref="A67:J67"/>
    <mergeCell ref="A68:J68"/>
    <mergeCell ref="B9:J9"/>
    <mergeCell ref="B10:J10"/>
    <mergeCell ref="B21:J21"/>
    <mergeCell ref="A35:J35"/>
    <mergeCell ref="A36:J36"/>
    <mergeCell ref="B37:J37"/>
    <mergeCell ref="B38:J38"/>
    <mergeCell ref="B39:J39"/>
    <mergeCell ref="B40:J40"/>
    <mergeCell ref="A25:B25"/>
    <mergeCell ref="I25:J25"/>
    <mergeCell ref="A26:J26"/>
    <mergeCell ref="C24:E24"/>
    <mergeCell ref="F24:H24"/>
    <mergeCell ref="C27:D27"/>
    <mergeCell ref="G27:H27"/>
    <mergeCell ref="I27:J27"/>
    <mergeCell ref="E27:F27"/>
    <mergeCell ref="F25:H25"/>
    <mergeCell ref="C25:E25"/>
    <mergeCell ref="C15:J15"/>
    <mergeCell ref="A4:J4"/>
    <mergeCell ref="B8:J8"/>
    <mergeCell ref="B11:J11"/>
    <mergeCell ref="B12:J12"/>
    <mergeCell ref="A13:J13"/>
    <mergeCell ref="B1:J1"/>
    <mergeCell ref="B2:C2"/>
    <mergeCell ref="D2:H2"/>
    <mergeCell ref="B3:C3"/>
    <mergeCell ref="D3:H3"/>
    <mergeCell ref="A5:J5"/>
    <mergeCell ref="A6:J6"/>
    <mergeCell ref="A7:J7"/>
    <mergeCell ref="C14:J14"/>
    <mergeCell ref="C16:J16"/>
    <mergeCell ref="A17:J17"/>
    <mergeCell ref="B18:J18"/>
    <mergeCell ref="B19:J19"/>
    <mergeCell ref="B20:J20"/>
    <mergeCell ref="A22:J22"/>
    <mergeCell ref="A23:J23"/>
    <mergeCell ref="A24:B24"/>
    <mergeCell ref="I24:J24"/>
  </mergeCells>
  <phoneticPr fontId="21" type="noConversion"/>
  <dataValidations xWindow="502" yWindow="378" count="16">
    <dataValidation allowBlank="1" showInputMessage="1" showErrorMessage="1" prompt="Monto ejecutado en el trimestre" sqref="H28 H80 H114 H154 H182 H228" xr:uid="{00000000-0002-0000-0000-000000000000}"/>
    <dataValidation allowBlank="1" showInputMessage="1" showErrorMessage="1" prompt="Meta alcanzada en el trimestre" sqref="G28 G80 G114 G154 G182 G228" xr:uid="{00000000-0002-0000-0000-000001000000}"/>
    <dataValidation allowBlank="1" showInputMessage="1" showErrorMessage="1" prompt="Monto presupuestado para el producto" sqref="F28 D28 F80 D80 F114 D114 F154 D154 F182 D182 F228 D228" xr:uid="{00000000-0002-0000-0000-000002000000}"/>
    <dataValidation allowBlank="1" showInputMessage="1" showErrorMessage="1" prompt="Meta anual del indicador" sqref="E28 C28:C29 E80 C182 E114 C80 E154 C114 E182 C154 E228 C228" xr:uid="{00000000-0002-0000-0000-000003000000}"/>
    <dataValidation allowBlank="1" showInputMessage="1" showErrorMessage="1" prompt="Nombre del indicador" sqref="B28 B80 B114 B154 B182 B228" xr:uid="{00000000-0002-0000-0000-000004000000}"/>
    <dataValidation allowBlank="1" showInputMessage="1" showErrorMessage="1" prompt="Nombre de cada producto" sqref="A28 A80 A114 A154 A182 A228" xr:uid="{00000000-0002-0000-0000-000005000000}"/>
    <dataValidation allowBlank="1" showInputMessage="1" showErrorMessage="1" prompt="¿En qué consiste el programa?" sqref="B19:J19 B71:J71 B105:J105 B145:J145 B173:J173 B219:J219" xr:uid="{00000000-0002-0000-0000-000006000000}"/>
    <dataValidation allowBlank="1" showInputMessage="1" showErrorMessage="1" prompt="Presupuesto del programa" sqref="F25 A25 C25 C225 A77 C77 F111 A111 C111 F151 A151 C151 F179 A179 C179 F225 A225 F77" xr:uid="{00000000-0002-0000-0000-000007000000}"/>
    <dataValidation allowBlank="1" showInputMessage="1" showErrorMessage="1" prompt="Oportunidades de mejora identificadas" sqref="A68:J68 A102:J102 A142:J142 A170:J170 A216:J216 A250:J250" xr:uid="{00000000-0002-0000-0000-000008000000}"/>
    <dataValidation allowBlank="1" showInputMessage="1" showErrorMessage="1" prompt="De existir desvío, explicar razones." sqref="B65:J65 B40:J40 B45:J45 B50:J50 B55:J55 B60:J60 B89:J89 B94:J94 B99:J99 B124:J124 B129:J129 B134:J134 B139:J139 B162:J162 B167:J167 B193:J193 B198:J198 B203:J203 B208:J208 B213:J213 B237:J237 B242:J242 B247:J247" xr:uid="{00000000-0002-0000-0000-000009000000}"/>
    <dataValidation allowBlank="1" showInputMessage="1" showErrorMessage="1" prompt="1. Describir lo plasmado en el presupuesto_x000a_2. Describir lo alcanzado en términos financieros y de producción " sqref="B39:J39 B88:J88 B44:J44 B49:J49 B54:J54 B59:J59 B64:J64 B93:J93 B98:J98 B123:J123 B128:J128 B133:J133 B138:J138 B161:J161 B166:J166 B192:J192 B197:J197 B202:J202 B207:J207 B212:J212 B236:J236 B241:J241 B246:J246" xr:uid="{00000000-0002-0000-0000-00000A000000}"/>
    <dataValidation allowBlank="1" showInputMessage="1" showErrorMessage="1" prompt="¿En qué consiste el producto? su objetivo" sqref="B38:J38 B87:J87 B43:J43 B48:J48 B53:J53 B58:J58 B63:J63 B92:J92 B97:J97 B122:J122 B127:J127 B132:J132 B137:J137 B160:J160 B165:J165 B191:J191 B196:J196 B201:J201 B206:J206 B211:J211 B235:J235 B240:J240 B245:J245" xr:uid="{00000000-0002-0000-0000-00000B000000}"/>
    <dataValidation allowBlank="1" showInputMessage="1" showErrorMessage="1" prompt="Nombre del producto" sqref="B37:J37 B86:J86 B42:J42 B47:J47 B52:J52 B57:J57 B62:J62 B91:J91 B96:J96 B121:J121 B126:J126 B131:J131 B136:J136 B159:J159 B164:J164 B190:J190 B195:J195 B200:J200 B205:J205 B210:J210 B234:J234 B239:J239 B244:J244" xr:uid="{00000000-0002-0000-0000-00000C000000}"/>
    <dataValidation allowBlank="1" showInputMessage="1" showErrorMessage="1" prompt="¿A quién va dirigido el programa?, ¿qué característica tiene esta población que requiere ser beneficiada?" sqref="B20:J20 B72:J72 B106:J106 B146:J146 B174:J174 B220:J220" xr:uid="{00000000-0002-0000-0000-00000D000000}"/>
    <dataValidation allowBlank="1" showInputMessage="1" prompt="Nombre del capítulo" sqref="B8:J10" xr:uid="{00000000-0002-0000-0000-00000E000000}"/>
    <dataValidation allowBlank="1" sqref="A8" xr:uid="{00000000-0002-0000-0000-00000F000000}"/>
  </dataValidations>
  <pageMargins left="0.7" right="0.7" top="0.75" bottom="0.75" header="0.3" footer="0.3"/>
  <pageSetup scale="44" orientation="portrait" r:id="rId1"/>
  <rowBreaks count="6" manualBreakCount="6">
    <brk id="40" max="16383" man="1"/>
    <brk id="129" max="16383" man="1"/>
    <brk id="162" max="16383" man="1"/>
    <brk id="175" max="16383" man="1"/>
    <brk id="203" max="16383" man="1"/>
    <brk id="237" max="16383" man="1"/>
  </rowBreaks>
  <drawing r:id="rId2"/>
  <tableParts count="6">
    <tablePart r:id="rId3"/>
    <tablePart r:id="rId4"/>
    <tablePart r:id="rId5"/>
    <tablePart r:id="rId6"/>
    <tablePart r:id="rId7"/>
    <tablePart r:id="rId8"/>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Nicole Espaillat A.</dc:creator>
  <cp:lastModifiedBy>usuario</cp:lastModifiedBy>
  <dcterms:created xsi:type="dcterms:W3CDTF">2021-03-22T15:50:10Z</dcterms:created>
  <dcterms:modified xsi:type="dcterms:W3CDTF">2022-02-12T13:58:11Z</dcterms:modified>
</cp:coreProperties>
</file>