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.encarnacion\Desktop\Proyecto EG\INFO\"/>
    </mc:Choice>
  </mc:AlternateContent>
  <xr:revisionPtr revIDLastSave="0" documentId="13_ncr:1_{64E38120-A7AE-4740-94E3-500A7B92A509}" xr6:coauthVersionLast="47" xr6:coauthVersionMax="47" xr10:uidLastSave="{00000000-0000-0000-0000-000000000000}"/>
  <bookViews>
    <workbookView xWindow="-120" yWindow="-120" windowWidth="29040" windowHeight="15840" xr2:uid="{B31B9DD7-7889-46CA-A06B-BF535CE4ADD7}"/>
  </bookViews>
  <sheets>
    <sheet name="Matriz Ev. Riesgo" sheetId="2" r:id="rId1"/>
    <sheet name="Fuente" sheetId="4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eff">'[1]Calculo de material'!$J$1</definedName>
    <definedName name="moldes">'[2]Mold List'!$B$8:$L$48</definedName>
    <definedName name="pesos">[3]Results!$B$6:$R$100</definedName>
    <definedName name="press">'[1]Press list'!$A$3:$BC$21</definedName>
    <definedName name="price">[4]BattPk!$D$22</definedName>
    <definedName name="PrimaB">[5]Sources!$C$6</definedName>
    <definedName name="primaC">[5]Sources!$C$7</definedName>
    <definedName name="_xlnm.Print_Area" localSheetId="1">Fuente!$A$1:$E$41</definedName>
    <definedName name="_xlnm.Print_Area" localSheetId="0">'Matriz Ev. Riesgo'!$A$1:$S$100</definedName>
    <definedName name="_xlnm.Print_Titles" localSheetId="0">'Matriz Ev. Riesgo'!$A:$G,'Matriz Ev. Riesgo'!$1:$3</definedName>
    <definedName name="tasa">[4]Masks!$H$19</definedName>
    <definedName name="XCHG">'[4]Power Upgrade'!$F$3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2" i="2" l="1"/>
  <c r="T22" i="2"/>
  <c r="K40" i="2"/>
  <c r="T40" i="2"/>
  <c r="T94" i="2"/>
  <c r="T93" i="2"/>
  <c r="K94" i="2"/>
  <c r="K93" i="2"/>
  <c r="T101" i="2"/>
  <c r="K101" i="2"/>
  <c r="T95" i="2"/>
  <c r="T96" i="2"/>
  <c r="T97" i="2"/>
  <c r="T98" i="2"/>
  <c r="T99" i="2"/>
  <c r="T100" i="2"/>
  <c r="K95" i="2"/>
  <c r="K96" i="2"/>
  <c r="K97" i="2"/>
  <c r="K98" i="2"/>
  <c r="K99" i="2"/>
  <c r="K100" i="2"/>
  <c r="S1" i="2" l="1"/>
  <c r="K50" i="2" l="1"/>
  <c r="K46" i="2"/>
  <c r="K57" i="2"/>
  <c r="K59" i="2"/>
  <c r="K58" i="2"/>
  <c r="K60" i="2"/>
  <c r="K61" i="2"/>
  <c r="K62" i="2"/>
  <c r="K63" i="2"/>
  <c r="K64" i="2"/>
  <c r="K65" i="2"/>
  <c r="K66" i="2"/>
  <c r="K67" i="2"/>
  <c r="K68" i="2"/>
  <c r="K69" i="2"/>
  <c r="K16" i="2"/>
  <c r="K17" i="2"/>
  <c r="K18" i="2"/>
  <c r="K20" i="2"/>
  <c r="K21" i="2"/>
  <c r="K19" i="2"/>
  <c r="K35" i="2"/>
  <c r="K36" i="2"/>
  <c r="K8" i="2"/>
  <c r="K9" i="2"/>
  <c r="K10" i="2"/>
  <c r="K11" i="2"/>
  <c r="K12" i="2"/>
  <c r="K23" i="2"/>
  <c r="K24" i="2"/>
  <c r="K25" i="2"/>
  <c r="K26" i="2"/>
  <c r="K4" i="2"/>
  <c r="K5" i="2"/>
  <c r="K37" i="2"/>
  <c r="K38" i="2"/>
  <c r="K27" i="2"/>
  <c r="K28" i="2"/>
  <c r="K47" i="2"/>
  <c r="K32" i="2"/>
  <c r="K39" i="2"/>
  <c r="K33" i="2"/>
  <c r="K34" i="2"/>
  <c r="K29" i="2"/>
  <c r="K30" i="2"/>
  <c r="K31" i="2"/>
  <c r="K13" i="2"/>
  <c r="K70" i="2"/>
  <c r="K71" i="2"/>
  <c r="K72" i="2"/>
  <c r="K73" i="2"/>
  <c r="K74" i="2"/>
  <c r="K75" i="2"/>
  <c r="K76" i="2"/>
  <c r="K77" i="2"/>
  <c r="K78" i="2"/>
  <c r="K79" i="2"/>
  <c r="K80" i="2"/>
  <c r="K81" i="2"/>
  <c r="K82" i="2"/>
  <c r="K83" i="2"/>
  <c r="K84" i="2"/>
  <c r="K85" i="2"/>
  <c r="K86" i="2"/>
  <c r="K87" i="2"/>
  <c r="K88" i="2"/>
  <c r="K89" i="2"/>
  <c r="K90" i="2"/>
  <c r="K91" i="2"/>
  <c r="K92" i="2"/>
  <c r="T50" i="2"/>
  <c r="T46" i="2"/>
  <c r="T57" i="2"/>
  <c r="T59" i="2"/>
  <c r="T58" i="2"/>
  <c r="T60" i="2"/>
  <c r="T61" i="2"/>
  <c r="T62" i="2"/>
  <c r="T63" i="2"/>
  <c r="T64" i="2"/>
  <c r="T65" i="2"/>
  <c r="T66" i="2"/>
  <c r="T67" i="2"/>
  <c r="T68" i="2"/>
  <c r="T69" i="2"/>
  <c r="T16" i="2"/>
  <c r="T17" i="2"/>
  <c r="T18" i="2"/>
  <c r="T20" i="2"/>
  <c r="T21" i="2"/>
  <c r="T19" i="2"/>
  <c r="T35" i="2"/>
  <c r="T36" i="2"/>
  <c r="T8" i="2"/>
  <c r="T9" i="2"/>
  <c r="T10" i="2"/>
  <c r="T11" i="2"/>
  <c r="T12" i="2"/>
  <c r="T23" i="2"/>
  <c r="T24" i="2"/>
  <c r="T25" i="2"/>
  <c r="T26" i="2"/>
  <c r="T4" i="2"/>
  <c r="T5" i="2"/>
  <c r="T37" i="2"/>
  <c r="T38" i="2"/>
  <c r="T27" i="2"/>
  <c r="T28" i="2"/>
  <c r="T47" i="2"/>
  <c r="T32" i="2"/>
  <c r="T39" i="2"/>
  <c r="T33" i="2"/>
  <c r="T34" i="2"/>
  <c r="T29" i="2"/>
  <c r="T30" i="2"/>
  <c r="T31" i="2"/>
  <c r="T13" i="2"/>
  <c r="T70" i="2"/>
  <c r="T71" i="2"/>
  <c r="T72" i="2"/>
  <c r="T73" i="2"/>
  <c r="T74" i="2"/>
  <c r="T75" i="2"/>
  <c r="T76" i="2"/>
  <c r="T77" i="2"/>
  <c r="T78" i="2"/>
  <c r="T79" i="2"/>
  <c r="T80" i="2"/>
  <c r="T81" i="2"/>
  <c r="T82" i="2"/>
  <c r="T83" i="2"/>
  <c r="T84" i="2"/>
  <c r="T85" i="2"/>
  <c r="T86" i="2"/>
  <c r="T87" i="2"/>
  <c r="T88" i="2"/>
  <c r="T89" i="2"/>
  <c r="T90" i="2"/>
  <c r="T91" i="2"/>
  <c r="T92" i="2"/>
  <c r="T45" i="2"/>
  <c r="T44" i="2"/>
  <c r="T49" i="2"/>
  <c r="T48" i="2"/>
  <c r="T43" i="2"/>
  <c r="T56" i="2"/>
  <c r="T55" i="2"/>
  <c r="T54" i="2"/>
  <c r="T53" i="2"/>
  <c r="T52" i="2"/>
  <c r="T51" i="2"/>
  <c r="T15" i="2"/>
  <c r="T14" i="2"/>
  <c r="T42" i="2"/>
  <c r="T41" i="2"/>
  <c r="T6" i="2"/>
  <c r="T7" i="2"/>
  <c r="K7" i="2"/>
  <c r="K6" i="2"/>
  <c r="K41" i="2"/>
  <c r="K42" i="2"/>
  <c r="K14" i="2"/>
  <c r="K15" i="2"/>
  <c r="K51" i="2"/>
  <c r="K52" i="2"/>
  <c r="K53" i="2"/>
  <c r="K54" i="2"/>
  <c r="K55" i="2"/>
  <c r="K56" i="2"/>
  <c r="K43" i="2"/>
  <c r="K48" i="2"/>
  <c r="K49" i="2"/>
  <c r="K44" i="2"/>
  <c r="K4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Arturo D Cohen</author>
  </authors>
  <commentList>
    <comment ref="L3" authorId="0" shapeId="0" xr:uid="{926CB51E-456D-4BC9-B5AE-F092B92725B1}">
      <text>
        <r>
          <rPr>
            <b/>
            <sz val="10"/>
            <color indexed="81"/>
            <rFont val="Tahoma"/>
            <family val="2"/>
          </rPr>
          <t>Valor  Costo $USD</t>
        </r>
        <r>
          <rPr>
            <sz val="10"/>
            <color indexed="81"/>
            <rFont val="Tahoma"/>
            <family val="2"/>
          </rPr>
          <t xml:space="preserve">
0.5   &lt; 25
1        25 - 100
2       100 - 1,000
3     1,000 - 3,000
4     3,000 - 25,000
6    25,000 - 50,000
10  &gt;50,000</t>
        </r>
      </text>
    </comment>
    <comment ref="U3" authorId="0" shapeId="0" xr:uid="{CD83A685-0CDE-4D5F-A70E-2BB907498A1A}">
      <text>
        <r>
          <rPr>
            <b/>
            <sz val="10"/>
            <color indexed="81"/>
            <rFont val="Tahoma"/>
            <family val="2"/>
          </rPr>
          <t>Valor  Costo $USD</t>
        </r>
        <r>
          <rPr>
            <sz val="10"/>
            <color indexed="81"/>
            <rFont val="Tahoma"/>
            <family val="2"/>
          </rPr>
          <t xml:space="preserve">
0.5   &lt; 25
1        25 - 100
2       100 - 1,000
3     1,000 - 3,000
4     3,000 - 25,000
6    25,000 - 50,000
10  &gt;50,000
</t>
        </r>
      </text>
    </comment>
  </commentList>
</comments>
</file>

<file path=xl/sharedStrings.xml><?xml version="1.0" encoding="utf-8"?>
<sst xmlns="http://schemas.openxmlformats.org/spreadsheetml/2006/main" count="658" uniqueCount="227">
  <si>
    <t>NIVEL RIESGO</t>
  </si>
  <si>
    <t>#</t>
  </si>
  <si>
    <t>Consecuencia C</t>
  </si>
  <si>
    <t>PELIGRO</t>
  </si>
  <si>
    <t>RIESGO</t>
  </si>
  <si>
    <t>C</t>
  </si>
  <si>
    <t>D</t>
  </si>
  <si>
    <t>Factor de Costo</t>
  </si>
  <si>
    <t>Factores de riesgo</t>
  </si>
  <si>
    <t>Psicosocial</t>
  </si>
  <si>
    <t>Ambiental</t>
  </si>
  <si>
    <t>A</t>
  </si>
  <si>
    <t>B</t>
  </si>
  <si>
    <t>Valor</t>
  </si>
  <si>
    <t>Es lo mas probable y esperado si el riesgo llega a suceder</t>
  </si>
  <si>
    <t>Puede ser un hecho inusual o coincidencia</t>
  </si>
  <si>
    <t>Nunca ha pasado despues de muchos años de exposicion, pero es concebiblemente posible.</t>
  </si>
  <si>
    <t>Practicamente imposible (nunca ha ocurido)</t>
  </si>
  <si>
    <t>Continuamente (o muchas veces al dia)</t>
  </si>
  <si>
    <t>Frecuentemente (al menos una vez al dia)</t>
  </si>
  <si>
    <t>Usualmente (de una vez por semana a una vez por mes)</t>
  </si>
  <si>
    <t>Ocasionalmente (de una vez por mes a una vez por año)</t>
  </si>
  <si>
    <t>Remotamente posible (no se conoce que haya ocurrido)</t>
  </si>
  <si>
    <t>Catastofre; numerosas muertes; daños superiores al US$1,000,000; interrucpcion de actividades</t>
  </si>
  <si>
    <t>Multiples fatalidades; daños $400,000 - 1,000,000</t>
  </si>
  <si>
    <t>Fatalidad; daños entre $100,000 - $400,000</t>
  </si>
  <si>
    <t>Lesion extremadamente seria (amputacion, incapacidad permanente); daños por $1,000 - $100,000</t>
  </si>
  <si>
    <t>Lesion incapacitante; daños de hasta US$1,000</t>
  </si>
  <si>
    <t>Lesion o daño menor</t>
  </si>
  <si>
    <t>DESCRIPCION DEL RIESGO</t>
  </si>
  <si>
    <r>
      <t xml:space="preserve">EXPOSICION (E)
</t>
    </r>
    <r>
      <rPr>
        <sz val="9"/>
        <color theme="1"/>
        <rFont val="Calibri"/>
        <family val="2"/>
        <scheme val="minor"/>
      </rPr>
      <t>Se define como la frecuencia con que se presenta la situación de riesgo, siendo tal el primer acontecimiento indeseado que iniciaría la secuencia del accidente.</t>
    </r>
  </si>
  <si>
    <r>
      <t xml:space="preserve">PROBABILIDAD (P)
</t>
    </r>
    <r>
      <rPr>
        <sz val="9"/>
        <color theme="1"/>
        <rFont val="Calibri"/>
        <family val="2"/>
        <scheme val="minor"/>
      </rPr>
      <t>Se refiere a la probabilidad de que una vez presentada la situación de riesgo, los acontecimientos de la secuencia completa del accidente se sucedan en el tiempo, originando accidente y consecuencias.</t>
    </r>
  </si>
  <si>
    <r>
      <t xml:space="preserve">CONSECUENCIAS (C)
</t>
    </r>
    <r>
      <rPr>
        <sz val="9"/>
        <color theme="1"/>
        <rFont val="Calibri"/>
        <family val="2"/>
        <scheme val="minor"/>
      </rPr>
      <t>Se define como el daño debido al riesgo que se considera, incluyendo desgracias personales y daños materiales</t>
    </r>
  </si>
  <si>
    <t>Factor Costo</t>
  </si>
  <si>
    <t>&lt; 25</t>
  </si>
  <si>
    <t>25 - 100</t>
  </si>
  <si>
    <t>100 - 1,000</t>
  </si>
  <si>
    <t>1,000 - 3,000</t>
  </si>
  <si>
    <t>3,000 - 25,000</t>
  </si>
  <si>
    <t>25,000 - 50,000</t>
  </si>
  <si>
    <t>&gt; 50,000</t>
  </si>
  <si>
    <t>Clasificación</t>
  </si>
  <si>
    <t>Clasificación (en USD $)</t>
  </si>
  <si>
    <t>Dueño</t>
  </si>
  <si>
    <r>
      <rPr>
        <b/>
        <sz val="10"/>
        <color theme="1"/>
        <rFont val="Calibri"/>
        <family val="2"/>
        <scheme val="minor"/>
      </rPr>
      <t>GR: 90 a 269</t>
    </r>
    <r>
      <rPr>
        <sz val="10"/>
        <color theme="1"/>
        <rFont val="Calibri"/>
        <family val="2"/>
        <scheme val="minor"/>
      </rPr>
      <t>.</t>
    </r>
    <r>
      <rPr>
        <b/>
        <sz val="10"/>
        <color rgb="FFC00000"/>
        <rFont val="Calibri"/>
        <family val="2"/>
        <scheme val="minor"/>
      </rPr>
      <t xml:space="preserve"> Urgente</t>
    </r>
    <r>
      <rPr>
        <sz val="10"/>
        <color theme="1"/>
        <rFont val="Calibri"/>
        <family val="2"/>
        <scheme val="minor"/>
      </rPr>
      <t>. Se debe establecer procedimientos de control operacional para mantener una adecuada gestión del peligro.</t>
    </r>
  </si>
  <si>
    <r>
      <rPr>
        <b/>
        <sz val="10"/>
        <color theme="1"/>
        <rFont val="Calibri"/>
        <family val="2"/>
        <scheme val="minor"/>
      </rPr>
      <t>GR: 270 a 1500</t>
    </r>
    <r>
      <rPr>
        <sz val="10"/>
        <color theme="1"/>
        <rFont val="Calibri"/>
        <family val="2"/>
        <scheme val="minor"/>
      </rPr>
      <t xml:space="preserve">. </t>
    </r>
    <r>
      <rPr>
        <b/>
        <sz val="10"/>
        <color rgb="FFC00000"/>
        <rFont val="Calibri"/>
        <family val="2"/>
        <scheme val="minor"/>
      </rPr>
      <t>Muy Urgente</t>
    </r>
    <r>
      <rPr>
        <sz val="10"/>
        <color theme="1"/>
        <rFont val="Calibri"/>
        <family val="2"/>
        <scheme val="minor"/>
      </rPr>
      <t>. Se debe establecer, además de procedimientos de control operacional, programas de gestión de riesgos laborales para disminuir su valor.</t>
    </r>
  </si>
  <si>
    <r>
      <rPr>
        <b/>
        <sz val="10"/>
        <color theme="1"/>
        <rFont val="Calibri"/>
        <family val="2"/>
        <scheme val="minor"/>
      </rPr>
      <t xml:space="preserve">GR: 18 a 89. </t>
    </r>
    <r>
      <rPr>
        <b/>
        <sz val="10"/>
        <color rgb="FFC00000"/>
        <rFont val="Calibri"/>
        <family val="2"/>
        <scheme val="minor"/>
      </rPr>
      <t>No Urgente</t>
    </r>
    <r>
      <rPr>
        <sz val="10"/>
        <color theme="1"/>
        <rFont val="Calibri"/>
        <family val="2"/>
        <scheme val="minor"/>
      </rPr>
      <t>. Se debe dar seguimiento a las prácticas actuales de control.</t>
    </r>
  </si>
  <si>
    <r>
      <rPr>
        <b/>
        <sz val="10"/>
        <color theme="1"/>
        <rFont val="Calibri"/>
        <family val="2"/>
        <scheme val="minor"/>
      </rPr>
      <t xml:space="preserve">GR: &lt; 18. </t>
    </r>
    <r>
      <rPr>
        <b/>
        <sz val="10"/>
        <color rgb="FFC00000"/>
        <rFont val="Calibri"/>
        <family val="2"/>
        <scheme val="minor"/>
      </rPr>
      <t>Aceptable</t>
    </r>
    <r>
      <rPr>
        <b/>
        <sz val="10"/>
        <color theme="1"/>
        <rFont val="Calibri"/>
        <family val="2"/>
        <scheme val="minor"/>
      </rPr>
      <t>.</t>
    </r>
    <r>
      <rPr>
        <sz val="10"/>
        <color theme="1"/>
        <rFont val="Calibri"/>
        <family val="2"/>
        <scheme val="minor"/>
      </rPr>
      <t xml:space="preserve"> No se requiere de una acción específica.</t>
    </r>
  </si>
  <si>
    <t>FM-S01-05
Rev: 00</t>
  </si>
  <si>
    <t>Químico</t>
  </si>
  <si>
    <t>Biológico</t>
  </si>
  <si>
    <t>Mecánico</t>
  </si>
  <si>
    <t>Físico</t>
  </si>
  <si>
    <t>Ergonómico</t>
  </si>
  <si>
    <t>GR</t>
  </si>
  <si>
    <t>TAREA</t>
  </si>
  <si>
    <t>CONSECUENCIAS</t>
  </si>
  <si>
    <t>AREA</t>
  </si>
  <si>
    <t>NUEVOS CONTROLES</t>
  </si>
  <si>
    <t>NIVEL de RIESGO</t>
  </si>
  <si>
    <t>Tarea Act. / Inactiva</t>
  </si>
  <si>
    <r>
      <rPr>
        <b/>
        <sz val="9"/>
        <color theme="1"/>
        <rFont val="Calibri"/>
        <family val="2"/>
        <scheme val="minor"/>
      </rPr>
      <t>GR: 270 a 1500</t>
    </r>
    <r>
      <rPr>
        <sz val="9"/>
        <color theme="1"/>
        <rFont val="Calibri"/>
        <family val="2"/>
        <scheme val="minor"/>
      </rPr>
      <t xml:space="preserve">. </t>
    </r>
    <r>
      <rPr>
        <b/>
        <sz val="9"/>
        <color rgb="FFC00000"/>
        <rFont val="Calibri"/>
        <family val="2"/>
        <scheme val="minor"/>
      </rPr>
      <t>Muy Urgente</t>
    </r>
    <r>
      <rPr>
        <sz val="9"/>
        <color theme="1"/>
        <rFont val="Calibri"/>
        <family val="2"/>
        <scheme val="minor"/>
      </rPr>
      <t>. Se debe establecer, además de procedimientos de control operacional, programas de gestión de riesgos laborales para disminuir su valor.</t>
    </r>
  </si>
  <si>
    <r>
      <rPr>
        <b/>
        <sz val="9"/>
        <color theme="1"/>
        <rFont val="Calibri"/>
        <family val="2"/>
        <scheme val="minor"/>
      </rPr>
      <t>GR: 90 a 269</t>
    </r>
    <r>
      <rPr>
        <sz val="9"/>
        <color theme="1"/>
        <rFont val="Calibri"/>
        <family val="2"/>
        <scheme val="minor"/>
      </rPr>
      <t>.</t>
    </r>
    <r>
      <rPr>
        <b/>
        <sz val="9"/>
        <color rgb="FFC00000"/>
        <rFont val="Calibri"/>
        <family val="2"/>
        <scheme val="minor"/>
      </rPr>
      <t xml:space="preserve"> Urgente</t>
    </r>
    <r>
      <rPr>
        <sz val="9"/>
        <color theme="1"/>
        <rFont val="Calibri"/>
        <family val="2"/>
        <scheme val="minor"/>
      </rPr>
      <t>. Se debe establecer procedimientos de control operacional para mantener una adecuada gestión del peligro.</t>
    </r>
  </si>
  <si>
    <r>
      <rPr>
        <b/>
        <sz val="9"/>
        <color theme="1"/>
        <rFont val="Calibri"/>
        <family val="2"/>
        <scheme val="minor"/>
      </rPr>
      <t xml:space="preserve">GR: 18 a 89. </t>
    </r>
    <r>
      <rPr>
        <b/>
        <sz val="9"/>
        <color rgb="FFC00000"/>
        <rFont val="Calibri"/>
        <family val="2"/>
        <scheme val="minor"/>
      </rPr>
      <t>No Urgente</t>
    </r>
    <r>
      <rPr>
        <sz val="9"/>
        <color theme="1"/>
        <rFont val="Calibri"/>
        <family val="2"/>
        <scheme val="minor"/>
      </rPr>
      <t>. Se debe dar seguimiento a las prácticas actuales de control.</t>
    </r>
  </si>
  <si>
    <r>
      <rPr>
        <b/>
        <sz val="9"/>
        <color theme="1"/>
        <rFont val="Calibri"/>
        <family val="2"/>
        <scheme val="minor"/>
      </rPr>
      <t xml:space="preserve">GR: &lt; 18. </t>
    </r>
    <r>
      <rPr>
        <b/>
        <sz val="9"/>
        <color rgb="FFC00000"/>
        <rFont val="Calibri"/>
        <family val="2"/>
        <scheme val="minor"/>
      </rPr>
      <t>Aceptable</t>
    </r>
    <r>
      <rPr>
        <b/>
        <sz val="9"/>
        <color theme="1"/>
        <rFont val="Calibri"/>
        <family val="2"/>
        <scheme val="minor"/>
      </rPr>
      <t>.</t>
    </r>
    <r>
      <rPr>
        <sz val="9"/>
        <color theme="1"/>
        <rFont val="Calibri"/>
        <family val="2"/>
        <scheme val="minor"/>
      </rPr>
      <t xml:space="preserve"> No se requiere de una acción específica.</t>
    </r>
  </si>
  <si>
    <t>Manejo de montacargas</t>
  </si>
  <si>
    <t>Lumbalgia, hernia</t>
  </si>
  <si>
    <t>Levantamiento de cargas pesadas</t>
  </si>
  <si>
    <t>Recibo/despacho de materiales</t>
  </si>
  <si>
    <t>Es posible, no usual y tiene un 50% de posibilidad de ocurrir.</t>
  </si>
  <si>
    <t>B. Arias</t>
  </si>
  <si>
    <t>CONTROLES ACTUALES</t>
  </si>
  <si>
    <t>Uso de pallet jack y montacargas para mover cargas.    Uso de paletas para mover productos y materia prima a ubicacion final.</t>
  </si>
  <si>
    <t>Golpes, cortaduras, lesiones fisicas permanentes.</t>
  </si>
  <si>
    <t>Rehalibilitacion prolongada, periodos de licencia laboral, daños a terceros</t>
  </si>
  <si>
    <t>Mantenimiento</t>
  </si>
  <si>
    <t>Trabajo en altura</t>
  </si>
  <si>
    <t>WI-S01 Uso de cascos, arnés y linea de vida.</t>
  </si>
  <si>
    <t>Trabajos con equipos electricos</t>
  </si>
  <si>
    <t>Equipos encendidos durante reparaciones</t>
  </si>
  <si>
    <t>WI-S01: Loto.
Sistema de extintores manuales</t>
  </si>
  <si>
    <t>Generador Eléctrico</t>
  </si>
  <si>
    <t>WI-S01: Extintor automatico y detector de humo en el area de maquinas.  Mant. Preventivo Generador.  Uso de EPPs</t>
  </si>
  <si>
    <t>Trabajo en el area de maquinas</t>
  </si>
  <si>
    <t>Uso de protectores de oido.</t>
  </si>
  <si>
    <t>Moldeo</t>
  </si>
  <si>
    <t>Seteo de moldes</t>
  </si>
  <si>
    <t>Golpes por caida molde</t>
  </si>
  <si>
    <t>Plastico y barril calientes</t>
  </si>
  <si>
    <t>Golpes por movimientos del robot</t>
  </si>
  <si>
    <t>Mezcla de resinas/colorante</t>
  </si>
  <si>
    <t>Molino de resinas</t>
  </si>
  <si>
    <t>Contacto con cuchillas</t>
  </si>
  <si>
    <t>Atrapamiento</t>
  </si>
  <si>
    <t>Polvillo de plastico</t>
  </si>
  <si>
    <t>Resbalones, tropiezos y caídas</t>
  </si>
  <si>
    <t>Mantenimiento moldes</t>
  </si>
  <si>
    <t>Salpicadura residuos quimicos</t>
  </si>
  <si>
    <t>Taller Moldes</t>
  </si>
  <si>
    <t>Contacto con quimicos</t>
  </si>
  <si>
    <t>Trabajo con fresadora</t>
  </si>
  <si>
    <t>Impacto con residuos expulsados</t>
  </si>
  <si>
    <t>Trabajo con torno</t>
  </si>
  <si>
    <t>Impresión</t>
  </si>
  <si>
    <t>Mezcla de tintas</t>
  </si>
  <si>
    <t>Proceso de estampado</t>
  </si>
  <si>
    <t>Mantenimiento prensas de moldeo</t>
  </si>
  <si>
    <t>Alta temperatura</t>
  </si>
  <si>
    <t>Empaque final</t>
  </si>
  <si>
    <t>Empaque de productos</t>
  </si>
  <si>
    <t>Trabajo de pie</t>
  </si>
  <si>
    <t>Ruido</t>
  </si>
  <si>
    <t>Corte de piezas</t>
  </si>
  <si>
    <t>Contacto con piedra debastadora</t>
  </si>
  <si>
    <t>Contacto disco de corte</t>
  </si>
  <si>
    <t>Inspección en Proceso</t>
  </si>
  <si>
    <t>Almacenamiento químicos</t>
  </si>
  <si>
    <t>Almacén</t>
  </si>
  <si>
    <t>Reacciones quimicas</t>
  </si>
  <si>
    <t>Flamabilidad</t>
  </si>
  <si>
    <t>Derrames</t>
  </si>
  <si>
    <t>Mantenimiento barril y tornillos</t>
  </si>
  <si>
    <t>Mantenimiento eléctrico</t>
  </si>
  <si>
    <t>Incendio</t>
  </si>
  <si>
    <t>Arcos, choques eléctricos</t>
  </si>
  <si>
    <t>Fatiga</t>
  </si>
  <si>
    <t>Quemaduras, choque electrico, perdida de vision.</t>
  </si>
  <si>
    <t>Mantenimiento equipos secundarios</t>
  </si>
  <si>
    <t>Mantenimiento Chiller</t>
  </si>
  <si>
    <t>Daños auditivos, fatiga, irritabilidad</t>
  </si>
  <si>
    <t>Contacto agua con transformador</t>
  </si>
  <si>
    <t>Falla electrica con arcos</t>
  </si>
  <si>
    <t>Daños/Pérdida de equipos, quemaduras graves</t>
  </si>
  <si>
    <t>Caida</t>
  </si>
  <si>
    <t>Choque</t>
  </si>
  <si>
    <t>Golpes</t>
  </si>
  <si>
    <t>Uso de Gabinete para químicos,
SDS
WI-S03 Manejo de químicos</t>
  </si>
  <si>
    <t>Electrización</t>
  </si>
  <si>
    <t>Inhalación de gases</t>
  </si>
  <si>
    <t>Molino de plásticos</t>
  </si>
  <si>
    <t>Carga de combustible</t>
  </si>
  <si>
    <t>Combustible derramado</t>
  </si>
  <si>
    <t>L. Redman</t>
  </si>
  <si>
    <t>Corte</t>
  </si>
  <si>
    <t>EPPs</t>
  </si>
  <si>
    <t>Casco,
Chaleco seguridad</t>
  </si>
  <si>
    <t>Act</t>
  </si>
  <si>
    <t>Muro contención en area de maquinas
Kit antiderrames
WI-S02 Plan de emergencias</t>
  </si>
  <si>
    <t>A. Cohen</t>
  </si>
  <si>
    <t>Quemaduras</t>
  </si>
  <si>
    <t>Guia para levante de cargas, incluir uso de faja para cargas &gt;25Kg</t>
  </si>
  <si>
    <t>Quemaduras, irritacion</t>
  </si>
  <si>
    <t>Corto circuito</t>
  </si>
  <si>
    <t>Consecuencia - C -</t>
  </si>
  <si>
    <t>Exposicion
- E -</t>
  </si>
  <si>
    <t>Probabilidad
- P -</t>
  </si>
  <si>
    <t>Limpieza de molde</t>
  </si>
  <si>
    <t>Inhalacion vapores toxicos</t>
  </si>
  <si>
    <t>Irritacion sistema respiratorio y visual</t>
  </si>
  <si>
    <t>Levantamiento cargas &lt; 25Lb</t>
  </si>
  <si>
    <t>Levantamiento cargas &lt; 50 Lb</t>
  </si>
  <si>
    <t>I. Rosa</t>
  </si>
  <si>
    <t>Contacto con cilindros</t>
  </si>
  <si>
    <t>J. Cruz</t>
  </si>
  <si>
    <t>Incrustacion de objetos</t>
  </si>
  <si>
    <t>Uso de alfombra antifatiga</t>
  </si>
  <si>
    <t>Caida molde</t>
  </si>
  <si>
    <t>Dolor lumbar, cansancio</t>
  </si>
  <si>
    <t>Quemadura, Irritacion cutanea</t>
  </si>
  <si>
    <t>Quemadura</t>
  </si>
  <si>
    <t>Choque Electrico</t>
  </si>
  <si>
    <t xml:space="preserve">Inhalación de gases, daños al medioambiente. </t>
  </si>
  <si>
    <t>Irritación sistema respiratorio y visual</t>
  </si>
  <si>
    <t>Guantes</t>
  </si>
  <si>
    <t>D. Santos</t>
  </si>
  <si>
    <t>Ayuda visual indicando EPPs requeridos</t>
  </si>
  <si>
    <t>Irritacion cutanea</t>
  </si>
  <si>
    <t>Masc. gases</t>
  </si>
  <si>
    <t>Ignicion de vapores inflamables</t>
  </si>
  <si>
    <t>Irritacion cutanea, irritacion ocular</t>
  </si>
  <si>
    <t>Bata manga larga
Gafas seguridad</t>
  </si>
  <si>
    <t>Extintor en area de mezcla de tintas.</t>
  </si>
  <si>
    <t>Extintores area de produccion</t>
  </si>
  <si>
    <t>Proc. De impresión: 6 pies de distancia de fuentes caloricas.</t>
  </si>
  <si>
    <t>Salpicadura/contacto residuos quimicos</t>
  </si>
  <si>
    <t>Piel raspada</t>
  </si>
  <si>
    <t>Guantes seg.</t>
  </si>
  <si>
    <t>Guantes, Gafas</t>
  </si>
  <si>
    <t>Incrustacion de objetos, golpes con objetos al aire</t>
  </si>
  <si>
    <t>Uso de Gabinete para químicos,
SDS disponible en el area
WI-S03 Manejo de químicos</t>
  </si>
  <si>
    <t>NA</t>
  </si>
  <si>
    <t>Mascara para vapores y gases 3M N95</t>
  </si>
  <si>
    <t>Guantes seg.
Casco Seg.</t>
  </si>
  <si>
    <t>Exposicion E</t>
  </si>
  <si>
    <t>Probabilidad P</t>
  </si>
  <si>
    <t>Disponibilidad de kit's antiderrame
Almacenamiento en contenedores (cubetos)
Disponibilidad de EPP para colaboradores.</t>
  </si>
  <si>
    <t>Mascarilla para gases y vapores quimicos. 
Ayuda visual indicando EPPs</t>
  </si>
  <si>
    <t>Revision periodica de equipo</t>
  </si>
  <si>
    <t>-</t>
  </si>
  <si>
    <t>Descansos programados para colaboradores de 15 mins  cada 3hrs</t>
  </si>
  <si>
    <t>MATRIZ DE RIESGOS SSO / MA</t>
  </si>
  <si>
    <t>Disponibilidad de extinguidor de incendios
Capacitacion personal area</t>
  </si>
  <si>
    <t>Ruido &gt;60 db</t>
  </si>
  <si>
    <t>Inspecciones 5S. Organización del area empaque, Uso zapatos cerrados.</t>
  </si>
  <si>
    <t>Agregar restriccion de no colocar productos en el suelo al WI-PR04
Delimitar zonas de paso de personas y montacargas</t>
  </si>
  <si>
    <t>Golpes, cortaduras, lesiones fisicas permanentes, atropello</t>
  </si>
  <si>
    <t>-Marcar zonas de paso montacargas
-Uso Hoja de verificacion (Checklist) diario de montacarga
-Mantenimiento frecuente de equipo
-Operador capacitado/entrenado</t>
  </si>
  <si>
    <t>Uso proteccion auditiva</t>
  </si>
  <si>
    <t>Tapones Insercion reusables</t>
  </si>
  <si>
    <t>Alfombra Anti-fatiga</t>
  </si>
  <si>
    <t>Guantes Seg.</t>
  </si>
  <si>
    <t>Uso de guantes tareas basicas</t>
  </si>
  <si>
    <t>Capacitar personal (charlas mensuales)</t>
  </si>
  <si>
    <t>Capacitacion de colaboradores en el uso de medios de extincion</t>
  </si>
  <si>
    <t>Medición del nivel de ruido en area empaque. Publicar nivel decibelios en sitio
Frecuencia de medicion semestral
Uso protector auditivo</t>
  </si>
  <si>
    <t>F. Riesgo</t>
  </si>
  <si>
    <t>WI-S01: Verificar nivel de ruido semestralmente. 
Publicar  limites nivel de ruido en area</t>
  </si>
  <si>
    <t>-Uso ropa protectora (Tyvek), googles.</t>
  </si>
  <si>
    <t>Proc. De impresión: 6 pies de distancia de fuentes caloricas.
Ventilacion del area mediante extraccion de aire</t>
  </si>
  <si>
    <t>Ayuda visual indicando EPPs requeridos:</t>
  </si>
  <si>
    <t xml:space="preserve">Mascara para vapores y gases 3M N95; guantes </t>
  </si>
  <si>
    <t>Uso de guantes y Mascara para vapores y gases 3M n95</t>
  </si>
  <si>
    <t>Mascara para vapores y gases 3m N95</t>
  </si>
  <si>
    <t>Guantes dielectricos</t>
  </si>
  <si>
    <t>Guantes de seguridad</t>
  </si>
  <si>
    <t>-Uso guantes anti-cortes
-Ayuda visual indicando EPPs requeridos</t>
  </si>
  <si>
    <t>Reubicacion r Xformer lejos del chiller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</si>
</sst>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7"/>
      <name val="Calibri"/>
      <family val="2"/>
      <scheme val="minor"/>
    </font>
    <font>
      <b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rgb="FFC00000"/>
      <name val="Calibri"/>
      <family val="2"/>
      <scheme val="minor"/>
    </font>
    <font>
      <sz val="8"/>
      <name val="Calibri"/>
      <family val="2"/>
      <scheme val="minor"/>
    </font>
    <font>
      <sz val="9"/>
      <name val="Calibri"/>
      <family val="2"/>
      <scheme val="minor"/>
    </font>
    <font>
      <b/>
      <sz val="10"/>
      <color indexed="81"/>
      <name val="Tahoma"/>
      <family val="2"/>
    </font>
    <font>
      <sz val="10"/>
      <color indexed="81"/>
      <name val="Tahoma"/>
      <family val="2"/>
    </font>
    <font>
      <b/>
      <sz val="9"/>
      <color rgb="FFC00000"/>
      <name val="Calibri"/>
      <family val="2"/>
      <scheme val="minor"/>
    </font>
    <font>
      <b/>
      <sz val="17"/>
      <name val="Arial Black"/>
      <family val="2"/>
    </font>
    <font>
      <sz val="9"/>
      <color rgb="FFFF0000"/>
      <name val="Calibri"/>
      <family val="2"/>
      <scheme val="minor"/>
    </font>
    <font>
      <sz val="10"/>
      <name val="Arial Black"/>
      <family val="2"/>
    </font>
  </fonts>
  <fills count="1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A3A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E67D"/>
        <bgColor indexed="64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4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5" fillId="7" borderId="16" xfId="0" applyFont="1" applyFill="1" applyBorder="1" applyAlignment="1">
      <alignment horizontal="center" vertical="center" textRotation="90" wrapText="1"/>
    </xf>
    <xf numFmtId="0" fontId="2" fillId="10" borderId="1" xfId="0" applyFont="1" applyFill="1" applyBorder="1" applyAlignment="1">
      <alignment horizontal="center" vertical="center"/>
    </xf>
    <xf numFmtId="0" fontId="2" fillId="13" borderId="1" xfId="0" applyFont="1" applyFill="1" applyBorder="1" applyAlignment="1">
      <alignment horizontal="center" vertical="center"/>
    </xf>
    <xf numFmtId="0" fontId="2" fillId="12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3" fillId="4" borderId="1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0" fontId="4" fillId="6" borderId="24" xfId="0" applyFont="1" applyFill="1" applyBorder="1" applyAlignment="1">
      <alignment horizontal="center" vertical="center" textRotation="90" wrapText="1"/>
    </xf>
    <xf numFmtId="0" fontId="7" fillId="3" borderId="17" xfId="0" applyFont="1" applyFill="1" applyBorder="1" applyAlignment="1">
      <alignment horizontal="center" vertical="center" wrapText="1"/>
    </xf>
    <xf numFmtId="0" fontId="11" fillId="3" borderId="17" xfId="0" applyFont="1" applyFill="1" applyBorder="1" applyAlignment="1">
      <alignment horizontal="center" vertical="top" wrapText="1"/>
    </xf>
    <xf numFmtId="0" fontId="7" fillId="3" borderId="15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5" fillId="8" borderId="18" xfId="0" applyFont="1" applyFill="1" applyBorder="1" applyAlignment="1">
      <alignment horizontal="center" vertical="center" textRotation="90" wrapText="1"/>
    </xf>
    <xf numFmtId="0" fontId="5" fillId="2" borderId="19" xfId="0" applyFont="1" applyFill="1" applyBorder="1" applyAlignment="1">
      <alignment horizontal="center" vertical="center" textRotation="90" wrapText="1"/>
    </xf>
    <xf numFmtId="0" fontId="7" fillId="5" borderId="24" xfId="0" applyFont="1" applyFill="1" applyBorder="1" applyAlignment="1">
      <alignment horizontal="center" vertical="center" wrapText="1"/>
    </xf>
    <xf numFmtId="0" fontId="7" fillId="5" borderId="17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top" wrapText="1"/>
    </xf>
    <xf numFmtId="0" fontId="1" fillId="11" borderId="1" xfId="0" applyFont="1" applyFill="1" applyBorder="1" applyAlignment="1">
      <alignment vertical="center"/>
    </xf>
    <xf numFmtId="0" fontId="1" fillId="0" borderId="14" xfId="0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21" xfId="0" applyFont="1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horizontal="center" vertical="center"/>
      <protection locked="0"/>
    </xf>
    <xf numFmtId="0" fontId="2" fillId="0" borderId="5" xfId="0" applyFont="1" applyFill="1" applyBorder="1" applyAlignment="1" applyProtection="1">
      <alignment horizontal="center" vertical="center" wrapText="1"/>
      <protection locked="0"/>
    </xf>
    <xf numFmtId="0" fontId="3" fillId="0" borderId="8" xfId="0" applyFont="1" applyFill="1" applyBorder="1" applyAlignment="1" applyProtection="1">
      <alignment vertical="center" wrapText="1"/>
      <protection locked="0"/>
    </xf>
    <xf numFmtId="0" fontId="8" fillId="0" borderId="8" xfId="0" applyFont="1" applyFill="1" applyBorder="1" applyAlignment="1" applyProtection="1">
      <alignment horizontal="left" vertical="center" wrapText="1"/>
      <protection locked="0"/>
    </xf>
    <xf numFmtId="0" fontId="2" fillId="0" borderId="12" xfId="0" applyFont="1" applyFill="1" applyBorder="1" applyAlignment="1" applyProtection="1">
      <alignment horizontal="center" vertical="center" wrapText="1"/>
      <protection locked="0"/>
    </xf>
    <xf numFmtId="0" fontId="3" fillId="0" borderId="23" xfId="0" applyFont="1" applyFill="1" applyBorder="1" applyAlignment="1" applyProtection="1">
      <alignment vertical="center" wrapText="1"/>
      <protection locked="0"/>
    </xf>
    <xf numFmtId="0" fontId="3" fillId="0" borderId="26" xfId="0" applyFont="1" applyFill="1" applyBorder="1" applyAlignment="1" applyProtection="1">
      <alignment vertical="center" wrapText="1"/>
      <protection locked="0"/>
    </xf>
    <xf numFmtId="0" fontId="8" fillId="0" borderId="23" xfId="0" applyFont="1" applyFill="1" applyBorder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Fill="1" applyBorder="1" applyAlignment="1" applyProtection="1">
      <alignment vertical="center" wrapText="1"/>
      <protection locked="0"/>
    </xf>
    <xf numFmtId="0" fontId="8" fillId="0" borderId="25" xfId="0" applyFont="1" applyFill="1" applyBorder="1" applyAlignment="1" applyProtection="1">
      <alignment horizontal="left" vertical="center" wrapText="1"/>
      <protection locked="0"/>
    </xf>
    <xf numFmtId="0" fontId="3" fillId="0" borderId="2" xfId="0" applyFont="1" applyFill="1" applyBorder="1" applyAlignment="1" applyProtection="1">
      <alignment vertical="center" wrapText="1"/>
    </xf>
    <xf numFmtId="0" fontId="3" fillId="0" borderId="3" xfId="0" applyFont="1" applyFill="1" applyBorder="1" applyAlignment="1" applyProtection="1">
      <alignment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1" fillId="0" borderId="14" xfId="0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 vertical="center"/>
    </xf>
    <xf numFmtId="0" fontId="3" fillId="0" borderId="7" xfId="0" applyFont="1" applyFill="1" applyBorder="1" applyAlignment="1" applyProtection="1">
      <alignment vertical="center" wrapText="1"/>
    </xf>
    <xf numFmtId="0" fontId="3" fillId="0" borderId="5" xfId="0" applyFont="1" applyFill="1" applyBorder="1" applyAlignment="1" applyProtection="1">
      <alignment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1" fillId="0" borderId="10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</xf>
    <xf numFmtId="0" fontId="3" fillId="0" borderId="13" xfId="0" applyFont="1" applyFill="1" applyBorder="1" applyAlignment="1" applyProtection="1">
      <alignment vertical="center" wrapText="1"/>
    </xf>
    <xf numFmtId="0" fontId="3" fillId="0" borderId="12" xfId="0" applyFont="1" applyFill="1" applyBorder="1" applyAlignment="1" applyProtection="1">
      <alignment vertical="center" wrapText="1"/>
    </xf>
    <xf numFmtId="0" fontId="3" fillId="0" borderId="12" xfId="0" applyFont="1" applyFill="1" applyBorder="1" applyAlignment="1" applyProtection="1">
      <alignment horizontal="center" vertical="center" wrapText="1"/>
    </xf>
    <xf numFmtId="0" fontId="1" fillId="0" borderId="21" xfId="0" applyFont="1" applyFill="1" applyBorder="1" applyAlignment="1" applyProtection="1">
      <alignment horizontal="center" vertical="center"/>
    </xf>
    <xf numFmtId="0" fontId="1" fillId="0" borderId="11" xfId="0" applyFont="1" applyFill="1" applyBorder="1" applyAlignment="1" applyProtection="1">
      <alignment horizontal="center" vertical="center"/>
    </xf>
    <xf numFmtId="0" fontId="1" fillId="0" borderId="23" xfId="0" applyFont="1" applyFill="1" applyBorder="1" applyAlignment="1" applyProtection="1">
      <alignment horizontal="center" vertical="center"/>
    </xf>
    <xf numFmtId="0" fontId="1" fillId="0" borderId="8" xfId="0" applyFont="1" applyFill="1" applyBorder="1" applyAlignment="1" applyProtection="1">
      <alignment horizontal="center" vertical="center"/>
    </xf>
    <xf numFmtId="0" fontId="5" fillId="2" borderId="24" xfId="0" applyFont="1" applyFill="1" applyBorder="1" applyAlignment="1">
      <alignment horizontal="center" vertical="center" textRotation="90" wrapText="1"/>
    </xf>
    <xf numFmtId="0" fontId="1" fillId="0" borderId="20" xfId="0" applyFont="1" applyBorder="1" applyAlignment="1">
      <alignment horizontal="center" vertical="top" textRotation="90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1" fillId="4" borderId="11" xfId="0" applyFont="1" applyFill="1" applyBorder="1" applyAlignment="1">
      <alignment horizontal="left" vertical="center" wrapText="1"/>
    </xf>
    <xf numFmtId="0" fontId="3" fillId="0" borderId="7" xfId="0" applyFont="1" applyBorder="1" applyAlignment="1">
      <alignment vertical="center" wrapText="1"/>
    </xf>
    <xf numFmtId="0" fontId="3" fillId="0" borderId="1" xfId="0" applyFont="1" applyFill="1" applyBorder="1" applyAlignment="1" applyProtection="1">
      <alignment vertical="center" wrapText="1"/>
    </xf>
    <xf numFmtId="0" fontId="3" fillId="0" borderId="9" xfId="0" applyFont="1" applyFill="1" applyBorder="1" applyAlignment="1" applyProtection="1">
      <alignment vertical="center" wrapText="1"/>
    </xf>
    <xf numFmtId="0" fontId="3" fillId="0" borderId="11" xfId="0" applyFont="1" applyFill="1" applyBorder="1" applyAlignment="1" applyProtection="1">
      <alignment vertical="center" wrapText="1"/>
    </xf>
    <xf numFmtId="0" fontId="3" fillId="0" borderId="28" xfId="0" applyFont="1" applyFill="1" applyBorder="1" applyAlignment="1" applyProtection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5" xfId="0" applyFont="1" applyFill="1" applyBorder="1" applyAlignment="1" applyProtection="1">
      <alignment horizontal="center" vertical="center"/>
    </xf>
    <xf numFmtId="0" fontId="3" fillId="0" borderId="9" xfId="0" applyFont="1" applyFill="1" applyBorder="1" applyAlignment="1" applyProtection="1">
      <alignment horizontal="center" vertical="center" wrapText="1"/>
    </xf>
    <xf numFmtId="0" fontId="3" fillId="0" borderId="30" xfId="0" applyFont="1" applyFill="1" applyBorder="1" applyAlignment="1" applyProtection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3" borderId="19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 applyProtection="1">
      <alignment vertical="center" wrapText="1"/>
      <protection locked="0"/>
    </xf>
    <xf numFmtId="0" fontId="3" fillId="0" borderId="9" xfId="0" applyFont="1" applyFill="1" applyBorder="1" applyAlignment="1" applyProtection="1">
      <alignment vertical="center" wrapText="1"/>
      <protection locked="0"/>
    </xf>
    <xf numFmtId="0" fontId="3" fillId="0" borderId="28" xfId="0" applyFont="1" applyFill="1" applyBorder="1" applyAlignment="1" applyProtection="1">
      <alignment vertical="center" wrapText="1"/>
      <protection locked="0"/>
    </xf>
    <xf numFmtId="0" fontId="2" fillId="0" borderId="25" xfId="0" applyFont="1" applyBorder="1" applyAlignment="1" applyProtection="1">
      <alignment horizontal="center" vertical="center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0" fontId="2" fillId="0" borderId="23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>
      <alignment vertical="center" wrapText="1"/>
    </xf>
    <xf numFmtId="0" fontId="3" fillId="0" borderId="30" xfId="0" applyFont="1" applyBorder="1" applyAlignment="1">
      <alignment vertical="center" wrapText="1"/>
    </xf>
    <xf numFmtId="0" fontId="3" fillId="0" borderId="9" xfId="0" applyFont="1" applyBorder="1" applyAlignment="1" applyProtection="1">
      <alignment vertical="center" wrapText="1"/>
      <protection locked="0"/>
    </xf>
    <xf numFmtId="0" fontId="3" fillId="0" borderId="0" xfId="0" applyFont="1" applyFill="1" applyBorder="1" applyAlignment="1" applyProtection="1">
      <alignment vertical="center" wrapText="1"/>
      <protection locked="0"/>
    </xf>
    <xf numFmtId="0" fontId="3" fillId="0" borderId="29" xfId="0" applyFont="1" applyFill="1" applyBorder="1" applyAlignment="1" applyProtection="1">
      <alignment horizontal="center" vertical="center" wrapText="1"/>
      <protection locked="0"/>
    </xf>
    <xf numFmtId="0" fontId="3" fillId="0" borderId="8" xfId="0" applyFont="1" applyFill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Fill="1" applyBorder="1" applyAlignment="1" applyProtection="1">
      <alignment vertical="center" wrapText="1"/>
      <protection locked="0"/>
    </xf>
    <xf numFmtId="0" fontId="3" fillId="0" borderId="9" xfId="0" applyFont="1" applyFill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Fill="1" applyBorder="1" applyAlignment="1" applyProtection="1">
      <alignment horizontal="left" vertical="center" wrapText="1"/>
      <protection locked="0"/>
    </xf>
    <xf numFmtId="49" fontId="3" fillId="0" borderId="10" xfId="0" applyNumberFormat="1" applyFont="1" applyBorder="1" applyAlignment="1" applyProtection="1">
      <alignment vertical="center" wrapText="1"/>
      <protection locked="0"/>
    </xf>
    <xf numFmtId="49" fontId="3" fillId="0" borderId="26" xfId="0" applyNumberFormat="1" applyFont="1" applyFill="1" applyBorder="1" applyAlignment="1" applyProtection="1">
      <alignment vertical="center" wrapText="1"/>
      <protection locked="0"/>
    </xf>
    <xf numFmtId="49" fontId="3" fillId="0" borderId="6" xfId="0" applyNumberFormat="1" applyFont="1" applyFill="1" applyBorder="1" applyAlignment="1" applyProtection="1">
      <alignment vertical="center" wrapText="1"/>
      <protection locked="0"/>
    </xf>
    <xf numFmtId="49" fontId="16" fillId="0" borderId="6" xfId="0" applyNumberFormat="1" applyFont="1" applyFill="1" applyBorder="1" applyAlignment="1" applyProtection="1">
      <alignment vertical="center" wrapText="1"/>
      <protection locked="0"/>
    </xf>
    <xf numFmtId="49" fontId="3" fillId="0" borderId="27" xfId="0" applyNumberFormat="1" applyFont="1" applyFill="1" applyBorder="1" applyAlignment="1" applyProtection="1">
      <alignment vertical="center" wrapText="1"/>
      <protection locked="0"/>
    </xf>
    <xf numFmtId="49" fontId="3" fillId="0" borderId="25" xfId="0" applyNumberFormat="1" applyFont="1" applyFill="1" applyBorder="1" applyAlignment="1" applyProtection="1">
      <alignment vertical="center" wrapText="1"/>
      <protection locked="0"/>
    </xf>
    <xf numFmtId="49" fontId="3" fillId="0" borderId="8" xfId="0" applyNumberFormat="1" applyFont="1" applyBorder="1" applyAlignment="1" applyProtection="1">
      <alignment vertical="center" wrapText="1"/>
      <protection locked="0"/>
    </xf>
    <xf numFmtId="49" fontId="3" fillId="0" borderId="8" xfId="0" applyNumberFormat="1" applyFont="1" applyFill="1" applyBorder="1" applyAlignment="1" applyProtection="1">
      <alignment vertical="center" wrapText="1"/>
      <protection locked="0"/>
    </xf>
    <xf numFmtId="49" fontId="3" fillId="0" borderId="31" xfId="0" applyNumberFormat="1" applyFont="1" applyFill="1" applyBorder="1" applyAlignment="1" applyProtection="1">
      <alignment vertical="center" wrapText="1"/>
      <protection locked="0"/>
    </xf>
    <xf numFmtId="49" fontId="3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23" xfId="0" applyNumberFormat="1" applyFont="1" applyFill="1" applyBorder="1" applyAlignment="1" applyProtection="1">
      <alignment vertical="center" wrapText="1"/>
      <protection locked="0"/>
    </xf>
    <xf numFmtId="0" fontId="1" fillId="4" borderId="5" xfId="0" applyFont="1" applyFill="1" applyBorder="1" applyAlignment="1">
      <alignment horizontal="left" vertical="center" wrapText="1"/>
    </xf>
    <xf numFmtId="0" fontId="1" fillId="4" borderId="9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2" fillId="14" borderId="1" xfId="0" applyFont="1" applyFill="1" applyBorder="1" applyAlignment="1">
      <alignment horizontal="center" vertical="top" wrapText="1"/>
    </xf>
    <xf numFmtId="0" fontId="2" fillId="14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 wrapText="1"/>
    </xf>
    <xf numFmtId="0" fontId="2" fillId="14" borderId="12" xfId="0" applyFont="1" applyFill="1" applyBorder="1" applyAlignment="1">
      <alignment horizontal="center" vertical="top" wrapText="1"/>
    </xf>
    <xf numFmtId="0" fontId="2" fillId="14" borderId="13" xfId="0" applyFont="1" applyFill="1" applyBorder="1" applyAlignment="1">
      <alignment horizontal="center" vertical="top" wrapText="1"/>
    </xf>
    <xf numFmtId="0" fontId="2" fillId="14" borderId="3" xfId="0" applyFont="1" applyFill="1" applyBorder="1" applyAlignment="1">
      <alignment horizontal="center" vertical="top" wrapText="1"/>
    </xf>
    <xf numFmtId="0" fontId="2" fillId="14" borderId="2" xfId="0" applyFont="1" applyFill="1" applyBorder="1" applyAlignment="1">
      <alignment horizontal="center" vertical="top" wrapText="1"/>
    </xf>
  </cellXfs>
  <cellStyles count="1">
    <cellStyle name="Normal" xfId="0" builtinId="0"/>
  </cellStyles>
  <dxfs count="3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theme="8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/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/>
        <right/>
        <top style="thin">
          <color indexed="64"/>
        </top>
        <bottom/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theme="8" tint="0.79998168889431442"/>
        </patternFill>
      </fill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 outline="0">
        <left style="medium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fill>
        <patternFill>
          <bgColor rgb="FFFFA59B"/>
        </patternFill>
      </fill>
    </dxf>
    <dxf>
      <fill>
        <patternFill>
          <bgColor rgb="FFFFDE75"/>
        </patternFill>
      </fill>
    </dxf>
    <dxf>
      <fill>
        <patternFill>
          <bgColor rgb="FFFFFFAF"/>
        </patternFill>
      </fill>
    </dxf>
    <dxf>
      <fill>
        <patternFill>
          <bgColor rgb="FFB2E381"/>
        </patternFill>
      </fill>
    </dxf>
    <dxf>
      <fill>
        <patternFill patternType="solid">
          <fgColor theme="6" tint="0.79998168889431442"/>
          <bgColor theme="6" tint="0.79998168889431442"/>
        </patternFill>
      </fill>
    </dxf>
    <dxf>
      <fill>
        <patternFill patternType="solid">
          <fgColor theme="6" tint="0.79998168889431442"/>
          <bgColor theme="6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6"/>
        </top>
      </border>
    </dxf>
    <dxf>
      <font>
        <b/>
        <color theme="0"/>
      </font>
      <fill>
        <patternFill patternType="solid">
          <fgColor theme="6"/>
          <bgColor theme="6"/>
        </patternFill>
      </fill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  <vertical style="thin">
          <color auto="1"/>
        </vertical>
      </border>
    </dxf>
    <dxf>
      <font>
        <color theme="1"/>
      </font>
      <border>
        <left style="thin">
          <color theme="6" tint="0.39997558519241921"/>
        </left>
        <right style="thin">
          <color theme="6" tint="0.39997558519241921"/>
        </right>
        <top style="thin">
          <color theme="6" tint="0.39997558519241921"/>
        </top>
        <bottom style="thin">
          <color theme="6" tint="0.39997558519241921"/>
        </bottom>
        <vertical style="thin">
          <color theme="0" tint="-0.499984740745262"/>
        </vertical>
        <horizontal style="thin">
          <color theme="0" tint="-0.499984740745262"/>
        </horizontal>
      </border>
    </dxf>
  </dxfs>
  <tableStyles count="1" defaultTableStyle="TableStyleMedium2" defaultPivotStyle="PivotStyleLight16">
    <tableStyle name="EG.Gray" pivot="0" count="7" xr9:uid="{701B48A4-3CC3-43F1-9729-2A57AA555E3E}">
      <tableStyleElement type="wholeTable" dxfId="34"/>
      <tableStyleElement type="headerRow" dxfId="33"/>
      <tableStyleElement type="totalRow" dxfId="32"/>
      <tableStyleElement type="firstColumn" dxfId="31"/>
      <tableStyleElement type="lastColumn" dxfId="30"/>
      <tableStyleElement type="firstRowStripe" dxfId="29"/>
      <tableStyleElement type="firstColumnStripe" dxfId="28"/>
    </tableStyle>
  </tableStyles>
  <colors>
    <mruColors>
      <color rgb="FFFFA59B"/>
      <color rgb="FFFFDE75"/>
      <color rgb="FFFFFFAF"/>
      <color rgb="FFB2E381"/>
      <color rgb="FFFFE67D"/>
      <color rgb="FFFFE653"/>
      <color rgb="FFFFE33B"/>
      <color rgb="FFFFFF99"/>
      <color rgb="FFFFE861"/>
      <color rgb="FFFFA3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3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197061</xdr:colOff>
      <xdr:row>0</xdr:row>
      <xdr:rowOff>6350</xdr:rowOff>
    </xdr:from>
    <xdr:to>
      <xdr:col>2</xdr:col>
      <xdr:colOff>993904</xdr:colOff>
      <xdr:row>0</xdr:row>
      <xdr:rowOff>372110</xdr:rowOff>
    </xdr:to>
    <xdr:pic>
      <xdr:nvPicPr>
        <xdr:cNvPr id="28" name="Picture 8">
          <a:extLst>
            <a:ext uri="{FF2B5EF4-FFF2-40B4-BE49-F238E27FC236}">
              <a16:creationId xmlns:a16="http://schemas.microsoft.com/office/drawing/2014/main" id="{BBAA44AF-A7B8-47CF-BF25-72282B5083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4861" y="6350"/>
          <a:ext cx="1659547" cy="36576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ppb2k19\EHS\sites\EGI-DR-Quality\Shared%20Documents\02%20Operations\3%20-%20Planning\Press%20Usage%20Planning%20V1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ppb2k19\EHS\sites\EGI-DR-Quality\Shared%20Documents\02%20Operations\Tools%20Evaluation\EGI.DR%20-%20Tool%20Status%20Log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fpeinc.sharepoint.com/sites/EGI-DR-Quality/Shared%20Documents/03%20Doc.%20Control/8.%20Logs/LOG-17%20R02%20Registro%20Peso%20de%20Piezas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fpeinc-my.sharepoint.com/personal/acohen_egindustries_com/Documents/EGI.DR/2%20Operations/My%20Daily%20Notes%20V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fpeinc-portal2.sharepoint.com/sites/ISO134852016/Shared%20Documents/GERENCIA/RRHH/01%20Log%20Empleados/LOG%20EMPLEADOS%20V0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culo de material"/>
      <sheetName val="% Usage"/>
      <sheetName val="Press list"/>
      <sheetName val="Mold List"/>
      <sheetName val="Calendar"/>
    </sheetNames>
    <sheetDataSet>
      <sheetData sheetId="0">
        <row r="1">
          <cell r="J1">
            <v>0.85</v>
          </cell>
        </row>
      </sheetData>
      <sheetData sheetId="1">
        <row r="7">
          <cell r="B7" t="str">
            <v>WIP-M3032</v>
          </cell>
        </row>
      </sheetData>
      <sheetData sheetId="2">
        <row r="3">
          <cell r="A3" t="str">
            <v>EQ ID</v>
          </cell>
          <cell r="B3" t="str">
            <v>Type</v>
          </cell>
          <cell r="C3" t="str">
            <v>Manufacturer</v>
          </cell>
          <cell r="D3" t="str">
            <v>Loc.</v>
          </cell>
          <cell r="E3" t="str">
            <v>Model</v>
          </cell>
          <cell r="F3" t="str">
            <v>Serial No.</v>
          </cell>
          <cell r="G3" t="str">
            <v>Serial #2</v>
          </cell>
          <cell r="H3" t="str">
            <v>Year</v>
          </cell>
          <cell r="I3" t="str">
            <v>Barrel Size
in. (mm)</v>
          </cell>
          <cell r="J3" t="str">
            <v>Shot Size (oz)</v>
          </cell>
          <cell r="K3" t="str">
            <v>Shot Size (g)</v>
          </cell>
          <cell r="L3" t="str">
            <v>EOAT</v>
          </cell>
          <cell r="N3" t="str">
            <v>CLAMP FORCE (US TON)</v>
          </cell>
          <cell r="O3" t="str">
            <v>SHOT SIZE (OUNCES PS)</v>
          </cell>
          <cell r="P3" t="str">
            <v>SHOT SIZE (GRAMS)</v>
          </cell>
          <cell r="Q3" t="str">
            <v>SCREW Ø (IN.)</v>
          </cell>
          <cell r="R3" t="str">
            <v>SCREW Ø (mm.)</v>
          </cell>
          <cell r="S3" t="str">
            <v>SCREW STROKE (IN.)</v>
          </cell>
          <cell r="T3" t="str">
            <v>Max Fill Speed (in/s)</v>
          </cell>
          <cell r="U3" t="str">
            <v>Max INJ RATE (cu.in./sec.)</v>
          </cell>
          <cell r="V3" t="str">
            <v>PLASTIC PRESSURE</v>
          </cell>
          <cell r="W3" t="str">
            <v>HYD. PRESS</v>
          </cell>
          <cell r="X3" t="str">
            <v>screw L/D RATIO</v>
          </cell>
          <cell r="Y3" t="str">
            <v>SCREW SPEED MAX (RPM)</v>
          </cell>
          <cell r="Z3" t="str">
            <v xml:space="preserve"> Sec SHOT SIZE (OUNCES PS)</v>
          </cell>
          <cell r="AA3" t="str">
            <v>SCREW Ø (IN.)</v>
          </cell>
          <cell r="AB3" t="str">
            <v>SCREW Ø (mm.)</v>
          </cell>
          <cell r="AC3" t="str">
            <v>SCREW STROKE (IN.)</v>
          </cell>
          <cell r="AD3" t="str">
            <v>Max Fill Speed (in/s)</v>
          </cell>
          <cell r="AE3" t="str">
            <v>Max INJ RATE (cu.in./sec.)</v>
          </cell>
          <cell r="AF3" t="str">
            <v>PLASTIC PRESSURE</v>
          </cell>
          <cell r="AG3" t="str">
            <v>HYD PRESS</v>
          </cell>
          <cell r="AH3" t="str">
            <v>INT RATIO</v>
          </cell>
          <cell r="AI3" t="str">
            <v>SCREW SPEED MAX (RPM)</v>
          </cell>
          <cell r="AJ3" t="str">
            <v>Horizontal (in)</v>
          </cell>
          <cell r="AK3" t="str">
            <v>Vertical (in)</v>
          </cell>
          <cell r="AL3" t="str">
            <v>Horizontal (in)</v>
          </cell>
          <cell r="AM3" t="str">
            <v>Vertical (in)</v>
          </cell>
          <cell r="AN3" t="str">
            <v>Platen bolt hole size</v>
          </cell>
          <cell r="AO3" t="str">
            <v>EJECT STROKE (IN.)</v>
          </cell>
          <cell r="AP3" t="str">
            <v>CLAMP</v>
          </cell>
          <cell r="AQ3" t="str">
            <v xml:space="preserve"> MIN. DIE (in)</v>
          </cell>
          <cell r="AR3" t="str">
            <v>MAX. DIE (in)</v>
          </cell>
          <cell r="AS3" t="str">
            <v>Max Clamp Stroke (in)</v>
          </cell>
          <cell r="AT3" t="str">
            <v>MAX Daylight (in)</v>
          </cell>
          <cell r="AU3" t="str">
            <v>Rotary Table</v>
          </cell>
          <cell r="AV3" t="str">
            <v>Rotary table height (in)</v>
          </cell>
          <cell r="AW3" t="str">
            <v>Max opening with turntable (in)</v>
          </cell>
          <cell r="AX3" t="str">
            <v>Valve Gate</v>
          </cell>
          <cell r="AY3" t="str">
            <v>Mounted intensifier</v>
          </cell>
          <cell r="AZ3" t="str">
            <v>CORE PULL</v>
          </cell>
          <cell r="BA3" t="str">
            <v>ROBOT</v>
          </cell>
          <cell r="BB3" t="str">
            <v>Max mold weight stationary lbs.</v>
          </cell>
          <cell r="BC3" t="str">
            <v>Max mold weight moving lbs.</v>
          </cell>
        </row>
        <row r="4">
          <cell r="A4" t="str">
            <v>DR01</v>
          </cell>
          <cell r="B4" t="str">
            <v>Prensa</v>
          </cell>
          <cell r="C4" t="str">
            <v>Engel 35 Ton Horizontal</v>
          </cell>
          <cell r="D4" t="str">
            <v>CR</v>
          </cell>
          <cell r="E4" t="str">
            <v>ES80/40 TL</v>
          </cell>
          <cell r="F4" t="str">
            <v>3pH.460V.30-A</v>
          </cell>
          <cell r="G4" t="str">
            <v>25883-94</v>
          </cell>
          <cell r="H4">
            <v>1994</v>
          </cell>
          <cell r="I4" t="str">
            <v>0.71 (18mm)</v>
          </cell>
          <cell r="J4">
            <v>0.83</v>
          </cell>
          <cell r="K4">
            <v>23.530104193749999</v>
          </cell>
          <cell r="L4" t="str">
            <v>No</v>
          </cell>
          <cell r="N4">
            <v>40</v>
          </cell>
          <cell r="O4">
            <v>0.83</v>
          </cell>
          <cell r="P4">
            <v>23.530104193749999</v>
          </cell>
          <cell r="Q4">
            <v>0.71</v>
          </cell>
          <cell r="R4">
            <v>18</v>
          </cell>
          <cell r="S4" t="str">
            <v>na</v>
          </cell>
          <cell r="T4">
            <v>4.8099999999999996</v>
          </cell>
          <cell r="U4">
            <v>1.9</v>
          </cell>
          <cell r="V4">
            <v>30000</v>
          </cell>
          <cell r="W4">
            <v>2320</v>
          </cell>
          <cell r="X4">
            <v>1.9</v>
          </cell>
          <cell r="AJ4" t="str">
            <v>none</v>
          </cell>
          <cell r="AK4" t="str">
            <v>none</v>
          </cell>
          <cell r="AQ4">
            <v>5.91</v>
          </cell>
          <cell r="AR4">
            <v>5.9</v>
          </cell>
          <cell r="AS4">
            <v>13</v>
          </cell>
          <cell r="AT4">
            <v>18.899999999999999</v>
          </cell>
          <cell r="AU4" t="str">
            <v>n/a</v>
          </cell>
          <cell r="AV4" t="str">
            <v>n/a</v>
          </cell>
        </row>
        <row r="5">
          <cell r="A5" t="str">
            <v>DR02</v>
          </cell>
          <cell r="B5" t="str">
            <v>Prensa</v>
          </cell>
          <cell r="C5" t="str">
            <v>Cincinnati Milacron Roboshot</v>
          </cell>
          <cell r="D5" t="str">
            <v>WR</v>
          </cell>
          <cell r="E5" t="str">
            <v>110R-138 (C series)</v>
          </cell>
          <cell r="F5" t="str">
            <v>4066A03/98-63</v>
          </cell>
          <cell r="G5" t="str">
            <v>A989S0895</v>
          </cell>
          <cell r="H5">
            <v>1998</v>
          </cell>
          <cell r="I5" t="str">
            <v>1.42 (36mm)</v>
          </cell>
          <cell r="J5">
            <v>4.87</v>
          </cell>
          <cell r="K5">
            <v>138.06217761875001</v>
          </cell>
          <cell r="L5" t="str">
            <v>Robot</v>
          </cell>
          <cell r="N5">
            <v>110</v>
          </cell>
          <cell r="O5">
            <v>4.87</v>
          </cell>
          <cell r="P5">
            <v>138.06217761875001</v>
          </cell>
          <cell r="Q5">
            <v>1.42</v>
          </cell>
          <cell r="R5">
            <v>36</v>
          </cell>
          <cell r="S5">
            <v>5.67</v>
          </cell>
          <cell r="T5">
            <v>5.9</v>
          </cell>
          <cell r="U5">
            <v>20.49</v>
          </cell>
          <cell r="V5">
            <v>24179</v>
          </cell>
          <cell r="W5" t="str">
            <v>N/A</v>
          </cell>
          <cell r="X5">
            <v>20.100000000000001</v>
          </cell>
          <cell r="Y5">
            <v>300</v>
          </cell>
          <cell r="AJ5">
            <v>16.100000000000001</v>
          </cell>
          <cell r="AK5">
            <v>16.100000000000001</v>
          </cell>
          <cell r="AL5">
            <v>24</v>
          </cell>
          <cell r="AM5">
            <v>24</v>
          </cell>
          <cell r="AN5">
            <v>0.625</v>
          </cell>
          <cell r="AO5">
            <v>3.94</v>
          </cell>
          <cell r="AQ5">
            <v>5.9</v>
          </cell>
          <cell r="AR5">
            <v>17.7</v>
          </cell>
          <cell r="AS5">
            <v>13</v>
          </cell>
          <cell r="AT5">
            <v>21.65</v>
          </cell>
          <cell r="BA5" t="str">
            <v>Y</v>
          </cell>
          <cell r="BB5">
            <v>1322</v>
          </cell>
        </row>
        <row r="6">
          <cell r="A6" t="str">
            <v>DR03</v>
          </cell>
          <cell r="B6" t="str">
            <v>Prensa</v>
          </cell>
          <cell r="C6" t="str">
            <v>Cincinnati Milacron Roboshot</v>
          </cell>
          <cell r="D6" t="str">
            <v>WR</v>
          </cell>
          <cell r="E6" t="str">
            <v>110R-97 (C series)</v>
          </cell>
          <cell r="F6" t="str">
            <v>4066A03/97-61</v>
          </cell>
          <cell r="G6" t="str">
            <v>A982S0167</v>
          </cell>
          <cell r="H6">
            <v>1997</v>
          </cell>
          <cell r="I6" t="str">
            <v>1.26 (32mm)</v>
          </cell>
          <cell r="J6">
            <v>3.42</v>
          </cell>
          <cell r="K6">
            <v>96.955369087500003</v>
          </cell>
          <cell r="L6" t="str">
            <v>Picker</v>
          </cell>
          <cell r="N6">
            <v>110</v>
          </cell>
          <cell r="O6">
            <v>3.42</v>
          </cell>
          <cell r="P6">
            <v>96.955369087500003</v>
          </cell>
          <cell r="Q6">
            <v>1.26</v>
          </cell>
          <cell r="R6">
            <v>32</v>
          </cell>
          <cell r="S6">
            <v>5.04</v>
          </cell>
          <cell r="T6">
            <v>5.9</v>
          </cell>
          <cell r="U6">
            <v>16.190000000000001</v>
          </cell>
          <cell r="V6">
            <v>28446</v>
          </cell>
          <cell r="W6" t="str">
            <v>N/A</v>
          </cell>
          <cell r="X6">
            <v>20.100000000000001</v>
          </cell>
          <cell r="Y6">
            <v>300</v>
          </cell>
          <cell r="AJ6">
            <v>16.100000000000001</v>
          </cell>
          <cell r="AK6">
            <v>16.100000000000001</v>
          </cell>
          <cell r="AL6">
            <v>24</v>
          </cell>
          <cell r="AM6">
            <v>24</v>
          </cell>
          <cell r="AN6">
            <v>0.625</v>
          </cell>
          <cell r="AO6">
            <v>3.94</v>
          </cell>
          <cell r="AQ6">
            <v>5.9</v>
          </cell>
          <cell r="AR6">
            <v>17.7</v>
          </cell>
          <cell r="AS6">
            <v>13.015000000000001</v>
          </cell>
          <cell r="AT6">
            <v>31.5</v>
          </cell>
          <cell r="BB6">
            <v>1322</v>
          </cell>
        </row>
        <row r="7">
          <cell r="A7" t="str">
            <v>DR04</v>
          </cell>
          <cell r="B7" t="str">
            <v>Prensa</v>
          </cell>
          <cell r="C7" t="str">
            <v>Cincinnati Milacron Roboshot</v>
          </cell>
          <cell r="D7" t="str">
            <v>WR</v>
          </cell>
          <cell r="E7" t="str">
            <v>165R-252 (C Series)</v>
          </cell>
          <cell r="F7" t="str">
            <v>4067A02/96-19</v>
          </cell>
          <cell r="G7" t="str">
            <v>A971T0011</v>
          </cell>
          <cell r="H7">
            <v>1996</v>
          </cell>
          <cell r="I7" t="str">
            <v>1.73 (44mm)</v>
          </cell>
          <cell r="J7">
            <v>8.9</v>
          </cell>
          <cell r="K7">
            <v>252.31075581250002</v>
          </cell>
          <cell r="L7" t="str">
            <v>Robot</v>
          </cell>
          <cell r="N7">
            <v>165</v>
          </cell>
          <cell r="O7">
            <v>8.9</v>
          </cell>
          <cell r="P7">
            <v>252.31075581250002</v>
          </cell>
          <cell r="Q7">
            <v>1.73</v>
          </cell>
          <cell r="R7">
            <v>44</v>
          </cell>
          <cell r="S7">
            <v>6.93</v>
          </cell>
          <cell r="T7">
            <v>5.9</v>
          </cell>
          <cell r="U7">
            <v>30.61</v>
          </cell>
          <cell r="V7">
            <v>21330</v>
          </cell>
          <cell r="W7" t="str">
            <v>N/A</v>
          </cell>
          <cell r="X7" t="str">
            <v>20:1</v>
          </cell>
          <cell r="Y7">
            <v>250</v>
          </cell>
          <cell r="AJ7">
            <v>20</v>
          </cell>
          <cell r="AK7">
            <v>20</v>
          </cell>
          <cell r="AL7">
            <v>29.5</v>
          </cell>
          <cell r="AM7">
            <v>29.35</v>
          </cell>
          <cell r="AN7">
            <v>0.625</v>
          </cell>
          <cell r="AO7">
            <v>5.12</v>
          </cell>
          <cell r="AQ7">
            <v>7.8</v>
          </cell>
          <cell r="AR7">
            <v>19.3</v>
          </cell>
          <cell r="AS7">
            <v>17.32</v>
          </cell>
          <cell r="AT7">
            <v>36.61</v>
          </cell>
          <cell r="BA7" t="str">
            <v>Y</v>
          </cell>
          <cell r="BB7">
            <v>2204</v>
          </cell>
        </row>
        <row r="8">
          <cell r="A8" t="str">
            <v>DR05</v>
          </cell>
          <cell r="B8" t="str">
            <v>Prensa</v>
          </cell>
          <cell r="C8" t="str">
            <v>Cincinnati Milacron Roboshot</v>
          </cell>
          <cell r="D8" t="str">
            <v>CR</v>
          </cell>
          <cell r="E8" t="str">
            <v>110R-138 (C series)</v>
          </cell>
          <cell r="F8" t="str">
            <v>4066A03/98-63</v>
          </cell>
          <cell r="G8" t="str">
            <v>A989S0893</v>
          </cell>
          <cell r="H8">
            <v>1998</v>
          </cell>
          <cell r="I8" t="str">
            <v>1.26 (32mm)</v>
          </cell>
          <cell r="J8">
            <v>3.42</v>
          </cell>
          <cell r="K8">
            <v>96.955369087500003</v>
          </cell>
          <cell r="L8" t="str">
            <v>Picker</v>
          </cell>
          <cell r="N8">
            <v>110</v>
          </cell>
          <cell r="O8">
            <v>3.42</v>
          </cell>
          <cell r="P8">
            <v>96.955369087500003</v>
          </cell>
          <cell r="Q8">
            <v>1.26</v>
          </cell>
          <cell r="R8">
            <v>32</v>
          </cell>
          <cell r="S8">
            <v>5.04</v>
          </cell>
          <cell r="T8">
            <v>5.9</v>
          </cell>
          <cell r="U8">
            <v>20.49</v>
          </cell>
          <cell r="V8">
            <v>28400</v>
          </cell>
          <cell r="W8" t="str">
            <v>N/A</v>
          </cell>
          <cell r="X8" t="str">
            <v>20:1</v>
          </cell>
          <cell r="Y8">
            <v>300</v>
          </cell>
          <cell r="AJ8">
            <v>16.100000000000001</v>
          </cell>
          <cell r="AK8">
            <v>16.100000000000001</v>
          </cell>
          <cell r="AL8">
            <v>24</v>
          </cell>
          <cell r="AM8">
            <v>24</v>
          </cell>
          <cell r="AN8">
            <v>0.625</v>
          </cell>
          <cell r="AO8">
            <v>3.94</v>
          </cell>
          <cell r="AQ8">
            <v>9.84</v>
          </cell>
          <cell r="AR8">
            <v>21.6</v>
          </cell>
          <cell r="AS8">
            <v>13.78</v>
          </cell>
          <cell r="AT8">
            <v>31.5</v>
          </cell>
          <cell r="BA8" t="str">
            <v>Y</v>
          </cell>
          <cell r="BB8">
            <v>1322</v>
          </cell>
        </row>
        <row r="9">
          <cell r="A9" t="str">
            <v>DR06</v>
          </cell>
          <cell r="B9" t="str">
            <v>Prensa</v>
          </cell>
          <cell r="C9" t="str">
            <v>Cincinnati Milacron Roboshot</v>
          </cell>
          <cell r="D9" t="str">
            <v>CR</v>
          </cell>
          <cell r="E9" t="str">
            <v>110R-138 (C series)</v>
          </cell>
          <cell r="F9" t="str">
            <v>4066A02/96-11</v>
          </cell>
          <cell r="G9" t="str">
            <v>A966S0331</v>
          </cell>
          <cell r="H9">
            <v>1996</v>
          </cell>
          <cell r="I9" t="str">
            <v>1.26 (32mm)</v>
          </cell>
          <cell r="J9">
            <v>3.42</v>
          </cell>
          <cell r="K9">
            <v>96.955369087500003</v>
          </cell>
          <cell r="L9" t="str">
            <v>Robot</v>
          </cell>
          <cell r="N9">
            <v>110</v>
          </cell>
          <cell r="O9">
            <v>3.42</v>
          </cell>
          <cell r="P9">
            <v>96.955369087500003</v>
          </cell>
          <cell r="Q9">
            <v>1.26</v>
          </cell>
          <cell r="R9">
            <v>32</v>
          </cell>
          <cell r="S9">
            <v>5.04</v>
          </cell>
          <cell r="T9">
            <v>5.9</v>
          </cell>
          <cell r="U9">
            <v>16.190000000000001</v>
          </cell>
          <cell r="V9">
            <v>24174</v>
          </cell>
          <cell r="X9" t="str">
            <v>20:1</v>
          </cell>
          <cell r="Y9">
            <v>330</v>
          </cell>
          <cell r="AJ9">
            <v>16.100000000000001</v>
          </cell>
          <cell r="AK9">
            <v>16.100000000000001</v>
          </cell>
          <cell r="AL9">
            <v>24</v>
          </cell>
          <cell r="AM9">
            <v>24</v>
          </cell>
          <cell r="AN9">
            <v>0.625</v>
          </cell>
          <cell r="AO9">
            <v>3.94</v>
          </cell>
          <cell r="AQ9">
            <v>5.9</v>
          </cell>
          <cell r="AR9">
            <v>17.7</v>
          </cell>
          <cell r="AS9">
            <v>13.78</v>
          </cell>
          <cell r="AT9">
            <v>31.5</v>
          </cell>
          <cell r="BA9" t="str">
            <v>Y</v>
          </cell>
          <cell r="BB9">
            <v>1322</v>
          </cell>
        </row>
        <row r="10">
          <cell r="A10" t="str">
            <v>DR07</v>
          </cell>
          <cell r="B10" t="str">
            <v>Prensa</v>
          </cell>
          <cell r="C10" t="str">
            <v>Hishiya 30 ton Vertical</v>
          </cell>
          <cell r="D10" t="str">
            <v>WR</v>
          </cell>
          <cell r="E10" t="str">
            <v>VNT-30S</v>
          </cell>
          <cell r="F10" t="str">
            <v>N/A</v>
          </cell>
          <cell r="G10" t="str">
            <v>V30314</v>
          </cell>
          <cell r="H10">
            <v>2000</v>
          </cell>
          <cell r="I10" t="str">
            <v>0.98 (25mm)</v>
          </cell>
          <cell r="J10">
            <v>1.6</v>
          </cell>
          <cell r="L10" t="str">
            <v>No</v>
          </cell>
          <cell r="O10">
            <v>1.6</v>
          </cell>
          <cell r="Q10">
            <v>0.98</v>
          </cell>
          <cell r="R10">
            <v>25</v>
          </cell>
          <cell r="S10">
            <v>2.54</v>
          </cell>
          <cell r="U10">
            <v>96</v>
          </cell>
          <cell r="Y10">
            <v>250</v>
          </cell>
          <cell r="AJ10" t="str">
            <v>no tie bar</v>
          </cell>
          <cell r="AK10" t="str">
            <v>no tie bar</v>
          </cell>
          <cell r="AO10">
            <v>3.15</v>
          </cell>
          <cell r="AQ10">
            <v>7.87</v>
          </cell>
          <cell r="AR10">
            <v>7.88</v>
          </cell>
          <cell r="AS10">
            <v>7.87</v>
          </cell>
          <cell r="AT10">
            <v>15.75</v>
          </cell>
        </row>
        <row r="11">
          <cell r="A11" t="str">
            <v>DR08</v>
          </cell>
          <cell r="B11" t="str">
            <v>Prensa</v>
          </cell>
          <cell r="C11" t="str">
            <v>Cincinnati Milacron</v>
          </cell>
          <cell r="D11" t="str">
            <v>CR</v>
          </cell>
          <cell r="E11" t="str">
            <v>165i-416 (I Series)</v>
          </cell>
          <cell r="F11" t="str">
            <v>4167A02/00-4</v>
          </cell>
          <cell r="G11" t="str">
            <v>A00YT1715</v>
          </cell>
          <cell r="H11">
            <v>2000</v>
          </cell>
          <cell r="I11" t="str">
            <v>1.42 (36mm)</v>
          </cell>
          <cell r="J11">
            <v>5.08</v>
          </cell>
          <cell r="K11">
            <v>144.01557747500001</v>
          </cell>
          <cell r="L11" t="str">
            <v>Robot</v>
          </cell>
          <cell r="N11">
            <v>165</v>
          </cell>
          <cell r="O11">
            <v>6.63</v>
          </cell>
          <cell r="P11">
            <v>144.01557747500001</v>
          </cell>
          <cell r="Q11">
            <v>1.42</v>
          </cell>
          <cell r="R11">
            <v>36</v>
          </cell>
          <cell r="S11">
            <v>5.68</v>
          </cell>
          <cell r="T11">
            <v>5.9</v>
          </cell>
          <cell r="U11">
            <v>25.3</v>
          </cell>
          <cell r="V11">
            <v>22700</v>
          </cell>
          <cell r="X11" t="str">
            <v>20;1</v>
          </cell>
          <cell r="Y11">
            <v>300</v>
          </cell>
          <cell r="AJ11">
            <v>20</v>
          </cell>
          <cell r="AK11">
            <v>20</v>
          </cell>
          <cell r="AL11">
            <v>29.5</v>
          </cell>
          <cell r="AM11">
            <v>29.5</v>
          </cell>
          <cell r="AN11">
            <v>0.625</v>
          </cell>
          <cell r="AO11">
            <v>5.12</v>
          </cell>
          <cell r="AQ11">
            <v>11.73</v>
          </cell>
          <cell r="AR11">
            <v>23.2</v>
          </cell>
          <cell r="AS11">
            <v>17.32</v>
          </cell>
          <cell r="AT11">
            <v>36.61</v>
          </cell>
          <cell r="BA11" t="str">
            <v>Y</v>
          </cell>
          <cell r="BB11">
            <v>2204</v>
          </cell>
        </row>
        <row r="12">
          <cell r="A12" t="str">
            <v>DR09</v>
          </cell>
          <cell r="B12" t="str">
            <v>Prensa</v>
          </cell>
          <cell r="C12" t="str">
            <v>Cincinnati Milacron Roboshot</v>
          </cell>
          <cell r="D12" t="str">
            <v>WR</v>
          </cell>
          <cell r="E12" t="str">
            <v>250R-252 (C Series)</v>
          </cell>
          <cell r="F12" t="str">
            <v>4069A04/99-7</v>
          </cell>
          <cell r="G12" t="str">
            <v>A997U0598</v>
          </cell>
          <cell r="H12">
            <v>1999</v>
          </cell>
          <cell r="I12" t="str">
            <v>1.73 (44mm)</v>
          </cell>
          <cell r="J12">
            <v>8.9</v>
          </cell>
          <cell r="L12" t="str">
            <v>No</v>
          </cell>
          <cell r="O12">
            <v>8.9</v>
          </cell>
          <cell r="P12">
            <v>0</v>
          </cell>
          <cell r="Q12">
            <v>1.73</v>
          </cell>
          <cell r="R12">
            <v>44</v>
          </cell>
          <cell r="S12">
            <v>6.93</v>
          </cell>
          <cell r="U12">
            <v>16.329999999999998</v>
          </cell>
          <cell r="X12" t="str">
            <v>25:1</v>
          </cell>
          <cell r="Y12" t="str">
            <v>N/A</v>
          </cell>
          <cell r="AJ12">
            <v>28</v>
          </cell>
          <cell r="AK12">
            <v>28</v>
          </cell>
          <cell r="AN12">
            <v>0.625</v>
          </cell>
          <cell r="AO12">
            <v>5.91</v>
          </cell>
          <cell r="AQ12">
            <v>11.8</v>
          </cell>
          <cell r="AR12">
            <v>25.6</v>
          </cell>
          <cell r="AS12">
            <v>23.62</v>
          </cell>
          <cell r="AT12">
            <v>49.21</v>
          </cell>
        </row>
        <row r="13">
          <cell r="A13" t="str">
            <v>DR10</v>
          </cell>
          <cell r="B13" t="str">
            <v>Prensa</v>
          </cell>
          <cell r="C13" t="str">
            <v>Cincinnati Milacron Roboshot</v>
          </cell>
          <cell r="D13" t="str">
            <v>WR</v>
          </cell>
          <cell r="E13" t="str">
            <v>165R-252 (C Series)</v>
          </cell>
          <cell r="F13" t="str">
            <v>4067A03/98-41</v>
          </cell>
          <cell r="G13" t="str">
            <v>A98ZT1157</v>
          </cell>
          <cell r="H13">
            <v>1996</v>
          </cell>
          <cell r="I13" t="str">
            <v>1.73 (44mm)</v>
          </cell>
          <cell r="J13">
            <v>8.9</v>
          </cell>
          <cell r="K13">
            <v>252.31075581250002</v>
          </cell>
          <cell r="L13" t="str">
            <v>Robot</v>
          </cell>
          <cell r="N13">
            <v>165</v>
          </cell>
          <cell r="O13">
            <v>8.9</v>
          </cell>
          <cell r="P13">
            <v>252.31075581250002</v>
          </cell>
          <cell r="Q13">
            <v>1.73</v>
          </cell>
          <cell r="R13">
            <v>44</v>
          </cell>
          <cell r="S13">
            <v>6.93</v>
          </cell>
          <cell r="T13">
            <v>5.9</v>
          </cell>
          <cell r="U13">
            <v>30.61</v>
          </cell>
          <cell r="V13">
            <v>21330</v>
          </cell>
          <cell r="X13" t="str">
            <v>20:1</v>
          </cell>
          <cell r="Y13">
            <v>250</v>
          </cell>
          <cell r="AJ13">
            <v>20</v>
          </cell>
          <cell r="AK13">
            <v>20</v>
          </cell>
          <cell r="AL13">
            <v>29.5</v>
          </cell>
          <cell r="AM13">
            <v>29.35</v>
          </cell>
          <cell r="AN13">
            <v>0.625</v>
          </cell>
          <cell r="AO13">
            <v>5.12</v>
          </cell>
          <cell r="AQ13">
            <v>7.8</v>
          </cell>
          <cell r="AR13">
            <v>19.3</v>
          </cell>
          <cell r="AS13">
            <v>17.32</v>
          </cell>
          <cell r="AT13">
            <v>36.61</v>
          </cell>
          <cell r="BA13" t="str">
            <v>Y</v>
          </cell>
          <cell r="BB13">
            <v>2204</v>
          </cell>
        </row>
        <row r="14">
          <cell r="A14" t="str">
            <v>DR11</v>
          </cell>
          <cell r="B14" t="str">
            <v>Prensa</v>
          </cell>
          <cell r="C14" t="str">
            <v>Cincinnati Milacron</v>
          </cell>
          <cell r="D14" t="str">
            <v>WR</v>
          </cell>
          <cell r="E14" t="str">
            <v>110i (I series)</v>
          </cell>
          <cell r="F14" t="str">
            <v>4164A01/99-21</v>
          </cell>
          <cell r="G14" t="str">
            <v>A99XS0974</v>
          </cell>
          <cell r="H14">
            <v>1999</v>
          </cell>
          <cell r="I14" t="str">
            <v>1.42 (36mm)</v>
          </cell>
          <cell r="J14">
            <v>4.87</v>
          </cell>
          <cell r="K14">
            <v>138.06217761875001</v>
          </cell>
          <cell r="L14" t="str">
            <v>Picker</v>
          </cell>
          <cell r="N14">
            <v>110</v>
          </cell>
          <cell r="O14">
            <v>4.87</v>
          </cell>
          <cell r="P14">
            <v>138.06217761875001</v>
          </cell>
          <cell r="Q14">
            <v>1.42</v>
          </cell>
          <cell r="R14">
            <v>36</v>
          </cell>
          <cell r="S14">
            <v>32</v>
          </cell>
          <cell r="T14">
            <v>7.87</v>
          </cell>
          <cell r="U14">
            <v>20.49</v>
          </cell>
          <cell r="V14">
            <v>21330</v>
          </cell>
          <cell r="X14" t="str">
            <v>20:1</v>
          </cell>
          <cell r="Y14">
            <v>300</v>
          </cell>
          <cell r="AJ14">
            <v>16.100000000000001</v>
          </cell>
          <cell r="AK14">
            <v>16.100000000000001</v>
          </cell>
          <cell r="AL14">
            <v>24</v>
          </cell>
          <cell r="AM14">
            <v>24</v>
          </cell>
          <cell r="AN14">
            <v>0.625</v>
          </cell>
          <cell r="AO14">
            <v>3.94</v>
          </cell>
          <cell r="AQ14">
            <v>5.9</v>
          </cell>
          <cell r="AR14">
            <v>17.7</v>
          </cell>
          <cell r="AS14">
            <v>13.78</v>
          </cell>
          <cell r="AT14">
            <v>31.5</v>
          </cell>
          <cell r="BA14" t="str">
            <v>Y</v>
          </cell>
          <cell r="BB14">
            <v>1322</v>
          </cell>
        </row>
        <row r="15">
          <cell r="A15" t="str">
            <v>DR12</v>
          </cell>
          <cell r="B15" t="str">
            <v>Prensa</v>
          </cell>
          <cell r="C15" t="str">
            <v>Cincinnati Milacron</v>
          </cell>
          <cell r="D15" t="str">
            <v>WR</v>
          </cell>
          <cell r="E15" t="str">
            <v>165i (I Series)</v>
          </cell>
          <cell r="F15" t="str">
            <v>4167A02/00-3</v>
          </cell>
          <cell r="G15" t="str">
            <v>A00XT1637</v>
          </cell>
          <cell r="H15">
            <v>2000</v>
          </cell>
          <cell r="I15" t="str">
            <v>1.73 (44mm)</v>
          </cell>
          <cell r="J15">
            <v>8.9</v>
          </cell>
          <cell r="K15">
            <v>252.31075581250002</v>
          </cell>
          <cell r="L15" t="str">
            <v>Robot</v>
          </cell>
          <cell r="N15">
            <v>165</v>
          </cell>
          <cell r="O15">
            <v>8.9</v>
          </cell>
          <cell r="P15">
            <v>252.31075581250002</v>
          </cell>
          <cell r="Q15">
            <v>1.73</v>
          </cell>
          <cell r="R15">
            <v>44</v>
          </cell>
          <cell r="S15">
            <v>6.93</v>
          </cell>
          <cell r="T15">
            <v>7.87</v>
          </cell>
          <cell r="U15">
            <v>30.61</v>
          </cell>
          <cell r="V15">
            <v>22257</v>
          </cell>
          <cell r="W15" t="str">
            <v>n/a</v>
          </cell>
          <cell r="X15" t="str">
            <v>20:1</v>
          </cell>
          <cell r="Y15">
            <v>300</v>
          </cell>
          <cell r="AJ15">
            <v>20</v>
          </cell>
          <cell r="AK15">
            <v>20</v>
          </cell>
          <cell r="AL15">
            <v>29.35</v>
          </cell>
          <cell r="AM15">
            <v>29.35</v>
          </cell>
          <cell r="AN15">
            <v>0.625</v>
          </cell>
          <cell r="AO15">
            <v>5.12</v>
          </cell>
          <cell r="AQ15">
            <v>11.73</v>
          </cell>
          <cell r="AR15">
            <v>23.2</v>
          </cell>
          <cell r="AS15">
            <v>17.32</v>
          </cell>
          <cell r="AT15">
            <v>36.61</v>
          </cell>
          <cell r="BA15" t="str">
            <v>Y</v>
          </cell>
          <cell r="BB15">
            <v>2204</v>
          </cell>
        </row>
        <row r="16">
          <cell r="A16" t="str">
            <v>DR13</v>
          </cell>
          <cell r="J16">
            <v>1</v>
          </cell>
          <cell r="K16">
            <v>28.349523125000001</v>
          </cell>
          <cell r="P16">
            <v>28.349523125000001</v>
          </cell>
        </row>
      </sheetData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ld Cycles"/>
      <sheetName val="Mold List"/>
    </sheetNames>
    <sheetDataSet>
      <sheetData sheetId="0" refreshError="1"/>
      <sheetData sheetId="1">
        <row r="8">
          <cell r="B8">
            <v>3120</v>
          </cell>
          <cell r="C8" t="str">
            <v>Urology Chamber</v>
          </cell>
          <cell r="D8" t="str">
            <v>BB</v>
          </cell>
          <cell r="E8">
            <v>4</v>
          </cell>
          <cell r="F8"/>
          <cell r="G8">
            <v>43403</v>
          </cell>
          <cell r="H8">
            <v>100</v>
          </cell>
          <cell r="I8">
            <v>143.46700000000001</v>
          </cell>
          <cell r="J8">
            <v>1</v>
          </cell>
          <cell r="K8">
            <v>0</v>
          </cell>
          <cell r="L8"/>
        </row>
        <row r="9">
          <cell r="B9">
            <v>3035</v>
          </cell>
          <cell r="C9" t="str">
            <v>Snap Body</v>
          </cell>
          <cell r="D9" t="str">
            <v>MDT</v>
          </cell>
          <cell r="E9">
            <v>4</v>
          </cell>
          <cell r="F9"/>
          <cell r="G9">
            <v>42342</v>
          </cell>
          <cell r="H9">
            <v>37241</v>
          </cell>
          <cell r="I9">
            <v>789</v>
          </cell>
          <cell r="J9">
            <v>1</v>
          </cell>
          <cell r="K9">
            <v>0</v>
          </cell>
          <cell r="L9">
            <v>0</v>
          </cell>
        </row>
        <row r="10">
          <cell r="B10">
            <v>3103</v>
          </cell>
          <cell r="C10" t="str">
            <v>Firing Knob GIA</v>
          </cell>
          <cell r="D10" t="str">
            <v>MDT</v>
          </cell>
          <cell r="E10">
            <v>4</v>
          </cell>
          <cell r="F10"/>
          <cell r="G10">
            <v>42737</v>
          </cell>
          <cell r="H10">
            <v>3018</v>
          </cell>
          <cell r="I10">
            <v>319.78300000000002</v>
          </cell>
          <cell r="J10">
            <v>1</v>
          </cell>
          <cell r="K10">
            <v>0</v>
          </cell>
          <cell r="L10"/>
        </row>
        <row r="11">
          <cell r="B11">
            <v>3104</v>
          </cell>
          <cell r="C11" t="str">
            <v>Lock Rod Weld</v>
          </cell>
          <cell r="D11" t="str">
            <v>MDT</v>
          </cell>
          <cell r="E11">
            <v>4</v>
          </cell>
          <cell r="F11"/>
          <cell r="G11">
            <v>42737</v>
          </cell>
          <cell r="H11">
            <v>1310</v>
          </cell>
          <cell r="I11">
            <v>4</v>
          </cell>
          <cell r="J11">
            <v>1</v>
          </cell>
          <cell r="K11">
            <v>0</v>
          </cell>
          <cell r="L11"/>
        </row>
        <row r="12">
          <cell r="B12">
            <v>3115</v>
          </cell>
          <cell r="C12" t="str">
            <v>Cover E-seal Versaport</v>
          </cell>
          <cell r="D12" t="str">
            <v>MDT</v>
          </cell>
          <cell r="E12">
            <v>4</v>
          </cell>
          <cell r="F12"/>
          <cell r="G12">
            <v>43386</v>
          </cell>
          <cell r="H12">
            <v>4754</v>
          </cell>
          <cell r="I12">
            <v>1</v>
          </cell>
          <cell r="J12">
            <v>1</v>
          </cell>
          <cell r="K12">
            <v>0</v>
          </cell>
          <cell r="L12">
            <v>0</v>
          </cell>
        </row>
        <row r="13">
          <cell r="B13">
            <v>3116</v>
          </cell>
          <cell r="C13" t="str">
            <v>Lever Release</v>
          </cell>
          <cell r="D13" t="str">
            <v>MDT</v>
          </cell>
          <cell r="E13">
            <v>4</v>
          </cell>
          <cell r="F13"/>
          <cell r="G13">
            <v>43386</v>
          </cell>
          <cell r="H13">
            <v>11451</v>
          </cell>
          <cell r="I13">
            <v>97.522000000000006</v>
          </cell>
          <cell r="J13">
            <v>1</v>
          </cell>
          <cell r="K13">
            <v>0</v>
          </cell>
          <cell r="L13"/>
        </row>
        <row r="14">
          <cell r="B14">
            <v>3117</v>
          </cell>
          <cell r="C14" t="str">
            <v>Retainer Firing Knob</v>
          </cell>
          <cell r="D14" t="str">
            <v>MDT</v>
          </cell>
          <cell r="E14">
            <v>4</v>
          </cell>
          <cell r="F14"/>
          <cell r="G14">
            <v>43416</v>
          </cell>
          <cell r="H14">
            <v>6514</v>
          </cell>
          <cell r="I14">
            <v>113.398</v>
          </cell>
          <cell r="J14">
            <v>1</v>
          </cell>
          <cell r="K14">
            <v>0</v>
          </cell>
          <cell r="L14"/>
        </row>
        <row r="15">
          <cell r="B15">
            <v>3118</v>
          </cell>
          <cell r="C15" t="str">
            <v>Spacer Top</v>
          </cell>
          <cell r="D15" t="str">
            <v>MDT</v>
          </cell>
          <cell r="E15">
            <v>4</v>
          </cell>
          <cell r="F15"/>
          <cell r="G15">
            <v>43386</v>
          </cell>
          <cell r="H15">
            <v>1746</v>
          </cell>
          <cell r="I15">
            <v>623.23500000000001</v>
          </cell>
          <cell r="J15">
            <v>1</v>
          </cell>
          <cell r="K15">
            <v>0</v>
          </cell>
          <cell r="L15"/>
        </row>
        <row r="16">
          <cell r="B16">
            <v>3119</v>
          </cell>
          <cell r="C16" t="str">
            <v>Spacer Tube</v>
          </cell>
          <cell r="D16" t="str">
            <v>MDT</v>
          </cell>
          <cell r="E16">
            <v>4</v>
          </cell>
          <cell r="F16"/>
          <cell r="G16">
            <v>43386</v>
          </cell>
          <cell r="H16">
            <v>1307</v>
          </cell>
          <cell r="I16">
            <v>623.23500000000001</v>
          </cell>
          <cell r="J16">
            <v>1</v>
          </cell>
          <cell r="K16">
            <v>0</v>
          </cell>
          <cell r="L16"/>
        </row>
        <row r="17">
          <cell r="B17">
            <v>3036</v>
          </cell>
          <cell r="C17" t="str">
            <v>Body Left/Right (Family Mold) (3036 &amp; 3037)</v>
          </cell>
          <cell r="D17" t="str">
            <v>MDT</v>
          </cell>
          <cell r="E17">
            <v>2</v>
          </cell>
          <cell r="F17">
            <v>264319</v>
          </cell>
          <cell r="G17">
            <v>42095</v>
          </cell>
          <cell r="H17">
            <v>38594</v>
          </cell>
          <cell r="I17">
            <v>627.77099999999996</v>
          </cell>
          <cell r="J17">
            <v>1</v>
          </cell>
          <cell r="K17">
            <v>0</v>
          </cell>
          <cell r="L17">
            <v>0</v>
          </cell>
        </row>
        <row r="18">
          <cell r="B18">
            <v>3072</v>
          </cell>
          <cell r="C18" t="str">
            <v>Luer Round Adaptor</v>
          </cell>
          <cell r="D18" t="str">
            <v>EW</v>
          </cell>
          <cell r="E18">
            <v>3</v>
          </cell>
          <cell r="F18"/>
          <cell r="G18">
            <v>41765</v>
          </cell>
          <cell r="H18">
            <v>937916</v>
          </cell>
          <cell r="I18">
            <v>84.820999999999998</v>
          </cell>
          <cell r="J18">
            <v>2</v>
          </cell>
          <cell r="K18" t="str">
            <v>Cavity 4 flash. Validating 2 new cavs.</v>
          </cell>
          <cell r="L18"/>
        </row>
        <row r="19">
          <cell r="B19">
            <v>3091</v>
          </cell>
          <cell r="C19" t="str">
            <v>Vamp Plus Body</v>
          </cell>
          <cell r="D19" t="str">
            <v>EW</v>
          </cell>
          <cell r="E19">
            <v>4</v>
          </cell>
          <cell r="F19"/>
          <cell r="G19">
            <v>43208</v>
          </cell>
          <cell r="H19">
            <v>281429</v>
          </cell>
          <cell r="I19">
            <v>1031</v>
          </cell>
          <cell r="J19">
            <v>3</v>
          </cell>
          <cell r="K19" t="str">
            <v>Manifold under validation</v>
          </cell>
          <cell r="L19"/>
        </row>
        <row r="20">
          <cell r="B20">
            <v>3041</v>
          </cell>
          <cell r="C20" t="str">
            <v>Handle</v>
          </cell>
          <cell r="D20" t="str">
            <v>MDT</v>
          </cell>
          <cell r="E20">
            <v>8</v>
          </cell>
          <cell r="F20"/>
          <cell r="G20">
            <v>42438</v>
          </cell>
          <cell r="H20">
            <v>168686</v>
          </cell>
          <cell r="I20">
            <v>1088.6199999999999</v>
          </cell>
          <cell r="J20">
            <v>2</v>
          </cell>
          <cell r="K20" t="str">
            <v>No Cam/insert spares.  1 cavity down.</v>
          </cell>
          <cell r="L20">
            <v>0</v>
          </cell>
        </row>
        <row r="21">
          <cell r="B21">
            <v>3062</v>
          </cell>
          <cell r="C21" t="str">
            <v>Cover Low Profile 5 mm</v>
          </cell>
          <cell r="D21" t="str">
            <v>MDT</v>
          </cell>
          <cell r="E21">
            <v>8</v>
          </cell>
          <cell r="F21">
            <v>740169</v>
          </cell>
          <cell r="G21">
            <v>41953</v>
          </cell>
          <cell r="H21">
            <v>1483796</v>
          </cell>
          <cell r="I21">
            <v>0</v>
          </cell>
          <cell r="J21">
            <v>2</v>
          </cell>
          <cell r="K21" t="str">
            <v xml:space="preserve">8 cavs with ID flash </v>
          </cell>
          <cell r="L21">
            <v>4</v>
          </cell>
        </row>
        <row r="22">
          <cell r="B22">
            <v>3034</v>
          </cell>
          <cell r="C22" t="str">
            <v>Trigger Long Pusher Endoclip II</v>
          </cell>
          <cell r="D22" t="str">
            <v>MDT</v>
          </cell>
          <cell r="E22">
            <v>4</v>
          </cell>
          <cell r="F22">
            <v>264320</v>
          </cell>
          <cell r="G22">
            <v>42410</v>
          </cell>
          <cell r="H22">
            <v>597956</v>
          </cell>
          <cell r="I22">
            <v>0</v>
          </cell>
          <cell r="J22">
            <v>2</v>
          </cell>
          <cell r="K22" t="str">
            <v>all 4 cavities with flash in inner holes</v>
          </cell>
          <cell r="L22">
            <v>0</v>
          </cell>
        </row>
        <row r="23">
          <cell r="B23">
            <v>3094</v>
          </cell>
          <cell r="C23" t="str">
            <v>Strain relief ring</v>
          </cell>
          <cell r="D23" t="str">
            <v>EW</v>
          </cell>
          <cell r="E23">
            <v>4</v>
          </cell>
          <cell r="F23"/>
          <cell r="G23" t="str">
            <v>15/dec.16</v>
          </cell>
          <cell r="H23">
            <v>45295</v>
          </cell>
          <cell r="I23">
            <v>0</v>
          </cell>
          <cell r="J23">
            <v>3</v>
          </cell>
          <cell r="K23" t="str">
            <v>cav 4 flash intermitent.</v>
          </cell>
          <cell r="L23"/>
        </row>
        <row r="24">
          <cell r="B24">
            <v>3063</v>
          </cell>
          <cell r="C24" t="str">
            <v>Cover E-seal</v>
          </cell>
          <cell r="D24" t="str">
            <v>MDT</v>
          </cell>
          <cell r="E24">
            <v>8</v>
          </cell>
          <cell r="F24">
            <v>740177</v>
          </cell>
          <cell r="G24">
            <v>41975</v>
          </cell>
          <cell r="H24">
            <v>1011201</v>
          </cell>
          <cell r="I24">
            <v>517.09500000000003</v>
          </cell>
          <cell r="J24">
            <v>3</v>
          </cell>
          <cell r="K24" t="str">
            <v>validate all 8 new cavs</v>
          </cell>
          <cell r="L24">
            <v>8</v>
          </cell>
        </row>
        <row r="25">
          <cell r="B25">
            <v>3044</v>
          </cell>
          <cell r="C25" t="str">
            <v>Cannula &amp; Stylet 14GA (Fam. Mold)</v>
          </cell>
          <cell r="D25" t="str">
            <v>BD</v>
          </cell>
          <cell r="E25">
            <v>2</v>
          </cell>
          <cell r="F25"/>
          <cell r="G25">
            <v>41400</v>
          </cell>
          <cell r="H25">
            <v>210000</v>
          </cell>
          <cell r="I25">
            <v>136.078</v>
          </cell>
          <cell r="J25">
            <v>4</v>
          </cell>
          <cell r="K25">
            <v>0</v>
          </cell>
          <cell r="L25"/>
        </row>
        <row r="26">
          <cell r="B26">
            <v>3045</v>
          </cell>
          <cell r="C26" t="str">
            <v>Depth Guard</v>
          </cell>
          <cell r="D26" t="str">
            <v>BD</v>
          </cell>
          <cell r="E26">
            <v>4</v>
          </cell>
          <cell r="F26"/>
          <cell r="G26">
            <v>40450</v>
          </cell>
          <cell r="H26">
            <v>329365</v>
          </cell>
          <cell r="I26">
            <v>0</v>
          </cell>
          <cell r="J26">
            <v>4</v>
          </cell>
          <cell r="K26">
            <v>0</v>
          </cell>
          <cell r="L26"/>
        </row>
        <row r="27">
          <cell r="B27">
            <v>3046</v>
          </cell>
          <cell r="C27" t="str">
            <v>Handle Grip, Paracervical</v>
          </cell>
          <cell r="D27" t="str">
            <v>BD</v>
          </cell>
          <cell r="E27">
            <v>4</v>
          </cell>
          <cell r="F27"/>
          <cell r="G27">
            <v>40513</v>
          </cell>
          <cell r="H27">
            <v>8391</v>
          </cell>
          <cell r="I27">
            <v>0</v>
          </cell>
          <cell r="J27">
            <v>4</v>
          </cell>
          <cell r="K27">
            <v>0</v>
          </cell>
          <cell r="L27"/>
        </row>
        <row r="28">
          <cell r="B28">
            <v>3121</v>
          </cell>
          <cell r="C28" t="str">
            <v>Cannula &amp; Stylet 18GA (Fam. Mold)</v>
          </cell>
          <cell r="D28" t="str">
            <v>BD</v>
          </cell>
          <cell r="E28">
            <v>1</v>
          </cell>
          <cell r="F28"/>
          <cell r="G28">
            <v>41450</v>
          </cell>
          <cell r="H28">
            <v>0</v>
          </cell>
          <cell r="I28">
            <v>0</v>
          </cell>
          <cell r="J28">
            <v>4</v>
          </cell>
          <cell r="K28">
            <v>0</v>
          </cell>
          <cell r="L28"/>
        </row>
        <row r="29">
          <cell r="B29">
            <v>3113</v>
          </cell>
          <cell r="C29" t="str">
            <v>Vamp OR Bracket</v>
          </cell>
          <cell r="D29" t="str">
            <v>EW</v>
          </cell>
          <cell r="E29">
            <v>1</v>
          </cell>
          <cell r="F29"/>
          <cell r="G29">
            <v>42889</v>
          </cell>
          <cell r="H29">
            <v>33124</v>
          </cell>
          <cell r="I29">
            <v>313</v>
          </cell>
          <cell r="J29">
            <v>4</v>
          </cell>
          <cell r="K29">
            <v>0</v>
          </cell>
          <cell r="L29"/>
        </row>
        <row r="30">
          <cell r="B30">
            <v>3114</v>
          </cell>
          <cell r="C30" t="str">
            <v>Vamp OR Syringe</v>
          </cell>
          <cell r="D30" t="str">
            <v>EW</v>
          </cell>
          <cell r="E30">
            <v>1</v>
          </cell>
          <cell r="F30"/>
          <cell r="G30">
            <v>42889</v>
          </cell>
          <cell r="H30">
            <v>81865</v>
          </cell>
          <cell r="I30">
            <v>284</v>
          </cell>
          <cell r="J30">
            <v>3</v>
          </cell>
          <cell r="K30" t="str">
            <v>cavity was laser weld.</v>
          </cell>
          <cell r="L30"/>
        </row>
        <row r="31">
          <cell r="B31">
            <v>3032</v>
          </cell>
          <cell r="C31" t="str">
            <v>Gimbal</v>
          </cell>
          <cell r="D31" t="str">
            <v>MDT</v>
          </cell>
          <cell r="E31">
            <v>8</v>
          </cell>
          <cell r="F31"/>
          <cell r="G31">
            <v>1137204</v>
          </cell>
          <cell r="H31">
            <v>258313.75</v>
          </cell>
          <cell r="I31">
            <v>952.54</v>
          </cell>
          <cell r="J31">
            <v>4</v>
          </cell>
          <cell r="K31">
            <v>0</v>
          </cell>
          <cell r="L31">
            <v>0</v>
          </cell>
        </row>
        <row r="32">
          <cell r="B32">
            <v>3061</v>
          </cell>
          <cell r="C32" t="str">
            <v xml:space="preserve">Cover Seal Housing    </v>
          </cell>
          <cell r="D32" t="str">
            <v>MDT</v>
          </cell>
          <cell r="E32">
            <v>8</v>
          </cell>
          <cell r="F32">
            <v>740180</v>
          </cell>
          <cell r="G32">
            <v>41956</v>
          </cell>
          <cell r="H32">
            <v>1073802</v>
          </cell>
          <cell r="I32">
            <v>1109.4870000000001</v>
          </cell>
          <cell r="J32">
            <v>4</v>
          </cell>
          <cell r="K32" t="str">
            <v>mismatch en agujero central cav 1 a 8</v>
          </cell>
          <cell r="L32">
            <v>2</v>
          </cell>
        </row>
        <row r="33">
          <cell r="B33">
            <v>3064</v>
          </cell>
          <cell r="C33" t="str">
            <v>Housing Seal</v>
          </cell>
          <cell r="D33" t="str">
            <v>MDT</v>
          </cell>
          <cell r="E33">
            <v>8</v>
          </cell>
          <cell r="F33">
            <v>740170</v>
          </cell>
          <cell r="G33">
            <v>41976</v>
          </cell>
          <cell r="H33">
            <v>955181</v>
          </cell>
          <cell r="I33">
            <v>743.89099999999996</v>
          </cell>
          <cell r="J33">
            <v>4</v>
          </cell>
          <cell r="K33">
            <v>0</v>
          </cell>
          <cell r="L33" t="str">
            <v>N/A</v>
          </cell>
        </row>
        <row r="34">
          <cell r="B34">
            <v>3109</v>
          </cell>
          <cell r="C34" t="str">
            <v>Nose Tissue Stop</v>
          </cell>
          <cell r="D34" t="str">
            <v>MDT</v>
          </cell>
          <cell r="E34">
            <v>4</v>
          </cell>
          <cell r="F34">
            <v>229523</v>
          </cell>
          <cell r="G34">
            <v>42737</v>
          </cell>
          <cell r="H34">
            <v>906435</v>
          </cell>
          <cell r="I34">
            <v>605.09220000000005</v>
          </cell>
          <cell r="J34">
            <v>4</v>
          </cell>
          <cell r="K34">
            <v>0</v>
          </cell>
          <cell r="L34">
            <v>0</v>
          </cell>
        </row>
        <row r="35">
          <cell r="B35">
            <v>3110</v>
          </cell>
          <cell r="C35" t="str">
            <v>LCD Lens</v>
          </cell>
          <cell r="D35" t="str">
            <v>MDT</v>
          </cell>
          <cell r="E35">
            <v>4</v>
          </cell>
          <cell r="F35">
            <v>229525</v>
          </cell>
          <cell r="G35">
            <v>42737</v>
          </cell>
          <cell r="H35">
            <v>833346</v>
          </cell>
          <cell r="I35">
            <v>0</v>
          </cell>
          <cell r="J35">
            <v>3</v>
          </cell>
          <cell r="K35" t="str">
            <v>black specks during molding.</v>
          </cell>
          <cell r="L35">
            <v>0</v>
          </cell>
        </row>
        <row r="36">
          <cell r="B36">
            <v>3111</v>
          </cell>
          <cell r="C36" t="str">
            <v>Canister</v>
          </cell>
          <cell r="D36" t="str">
            <v>MDT</v>
          </cell>
          <cell r="E36">
            <v>4</v>
          </cell>
          <cell r="F36"/>
          <cell r="G36">
            <v>43003</v>
          </cell>
          <cell r="H36">
            <v>17743</v>
          </cell>
          <cell r="I36">
            <v>126</v>
          </cell>
          <cell r="J36">
            <v>4</v>
          </cell>
          <cell r="K36">
            <v>0</v>
          </cell>
          <cell r="L36"/>
        </row>
        <row r="37">
          <cell r="B37">
            <v>3112</v>
          </cell>
          <cell r="C37" t="str">
            <v>Battery holder</v>
          </cell>
          <cell r="D37" t="str">
            <v>MDT</v>
          </cell>
          <cell r="E37">
            <v>4</v>
          </cell>
          <cell r="F37">
            <v>13500</v>
          </cell>
          <cell r="G37">
            <v>43003</v>
          </cell>
          <cell r="H37">
            <v>13239</v>
          </cell>
          <cell r="I37">
            <v>160</v>
          </cell>
          <cell r="J37">
            <v>4</v>
          </cell>
          <cell r="K37">
            <v>0</v>
          </cell>
          <cell r="L37"/>
        </row>
        <row r="38">
          <cell r="B38"/>
          <cell r="C38"/>
          <cell r="D38"/>
          <cell r="E38"/>
          <cell r="F38"/>
          <cell r="G38" t="str">
            <v/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/>
        </row>
        <row r="39">
          <cell r="B39"/>
          <cell r="C39"/>
          <cell r="D39"/>
          <cell r="E39"/>
          <cell r="F39"/>
          <cell r="G39" t="str">
            <v/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/>
        </row>
        <row r="40">
          <cell r="B40"/>
          <cell r="C40"/>
          <cell r="D40"/>
          <cell r="E40"/>
          <cell r="F40"/>
          <cell r="G40" t="str">
            <v/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/>
        </row>
        <row r="41">
          <cell r="B41"/>
          <cell r="C41"/>
          <cell r="D41"/>
          <cell r="E41"/>
          <cell r="F41"/>
          <cell r="G41" t="str">
            <v/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/>
        </row>
        <row r="42">
          <cell r="B42"/>
          <cell r="C42"/>
          <cell r="D42"/>
          <cell r="E42"/>
          <cell r="F42"/>
          <cell r="G42" t="str">
            <v/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/>
        </row>
        <row r="43">
          <cell r="B43"/>
          <cell r="C43"/>
          <cell r="D43"/>
          <cell r="E43"/>
          <cell r="F43"/>
          <cell r="G43" t="str">
            <v/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/>
        </row>
        <row r="44">
          <cell r="B44"/>
          <cell r="C44"/>
          <cell r="D44"/>
          <cell r="E44"/>
          <cell r="F44"/>
          <cell r="G44" t="str">
            <v/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/>
        </row>
        <row r="45">
          <cell r="B45"/>
          <cell r="C45"/>
          <cell r="D45"/>
          <cell r="E45"/>
          <cell r="F45"/>
          <cell r="G45" t="str">
            <v/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/>
        </row>
        <row r="46">
          <cell r="B46"/>
          <cell r="C46"/>
          <cell r="D46"/>
          <cell r="E46"/>
          <cell r="F46"/>
          <cell r="G46" t="str">
            <v/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/>
        </row>
        <row r="47">
          <cell r="B47"/>
          <cell r="C47"/>
          <cell r="D47"/>
          <cell r="E47"/>
          <cell r="F47"/>
          <cell r="G47" t="str">
            <v/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/>
        </row>
        <row r="48">
          <cell r="B48"/>
          <cell r="C48"/>
          <cell r="D48"/>
          <cell r="E48"/>
          <cell r="F48"/>
          <cell r="G48" t="str">
            <v/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/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g"/>
      <sheetName val="Results"/>
      <sheetName val="Changes"/>
    </sheetNames>
    <sheetDataSet>
      <sheetData sheetId="0" refreshError="1"/>
      <sheetData sheetId="1">
        <row r="6">
          <cell r="B6">
            <v>1036574</v>
          </cell>
          <cell r="C6">
            <v>3109</v>
          </cell>
          <cell r="D6" t="str">
            <v>Nose Tissue Stop</v>
          </cell>
          <cell r="E6">
            <v>4</v>
          </cell>
          <cell r="F6">
            <v>0.81519620736400011</v>
          </cell>
          <cell r="G6">
            <v>4.4930000000000002E-4</v>
          </cell>
          <cell r="H6">
            <v>0.81520000000000004</v>
          </cell>
          <cell r="K6">
            <v>0.81520000000000004</v>
          </cell>
          <cell r="L6">
            <v>0.38009999999999999</v>
          </cell>
          <cell r="M6">
            <v>0.43509999999999999</v>
          </cell>
          <cell r="N6">
            <v>4.4930000000000002E-4</v>
          </cell>
          <cell r="O6">
            <v>0.37071333333333328</v>
          </cell>
          <cell r="P6">
            <v>0.44924999999999987</v>
          </cell>
          <cell r="Q6">
            <v>0.81996333333333349</v>
          </cell>
          <cell r="R6">
            <v>5.8478264818577616E-3</v>
          </cell>
        </row>
        <row r="7">
          <cell r="B7">
            <v>1059100</v>
          </cell>
          <cell r="C7">
            <v>3035</v>
          </cell>
          <cell r="D7" t="str">
            <v>Snap Body</v>
          </cell>
          <cell r="E7">
            <v>4</v>
          </cell>
          <cell r="F7">
            <v>97.820006863193996</v>
          </cell>
          <cell r="G7">
            <v>5.3914049999999998E-2</v>
          </cell>
          <cell r="H7">
            <v>97.82</v>
          </cell>
          <cell r="K7">
            <v>97.82</v>
          </cell>
          <cell r="L7">
            <v>92.99</v>
          </cell>
          <cell r="M7">
            <v>4.8299999999999983</v>
          </cell>
          <cell r="N7">
            <v>5.3914049999999998E-2</v>
          </cell>
          <cell r="O7">
            <v>92.529866666666692</v>
          </cell>
          <cell r="P7">
            <v>4.8479602564102571</v>
          </cell>
          <cell r="Q7">
            <v>97.377826923076881</v>
          </cell>
          <cell r="R7">
            <v>-4.5203425587107366E-3</v>
          </cell>
        </row>
        <row r="8">
          <cell r="B8">
            <v>1059102</v>
          </cell>
          <cell r="C8">
            <v>3034</v>
          </cell>
          <cell r="D8" t="str">
            <v>Trigger Long Pusher Endoclip II</v>
          </cell>
          <cell r="E8">
            <v>4</v>
          </cell>
          <cell r="F8">
            <v>76.829983654054402</v>
          </cell>
          <cell r="G8">
            <v>4.2345279999999999E-2</v>
          </cell>
          <cell r="H8">
            <v>76.83</v>
          </cell>
          <cell r="K8">
            <v>76.569999999999993</v>
          </cell>
          <cell r="L8">
            <v>65.66</v>
          </cell>
          <cell r="M8">
            <v>10.909999999999997</v>
          </cell>
          <cell r="N8">
            <v>4.2201990000000002E-2</v>
          </cell>
          <cell r="O8">
            <v>65.848545588235282</v>
          </cell>
          <cell r="P8">
            <v>11.112794607843137</v>
          </cell>
          <cell r="Q8">
            <v>76.961340196078396</v>
          </cell>
          <cell r="R8">
            <v>1.7097041516433717E-3</v>
          </cell>
        </row>
        <row r="9">
          <cell r="B9">
            <v>1065120</v>
          </cell>
          <cell r="C9">
            <v>3062</v>
          </cell>
          <cell r="D9" t="str">
            <v>Cover Low Profile 5 mm</v>
          </cell>
          <cell r="E9">
            <v>8</v>
          </cell>
          <cell r="F9">
            <v>11.520883324104</v>
          </cell>
          <cell r="G9">
            <v>3.1749E-3</v>
          </cell>
          <cell r="H9">
            <v>11.520899999999999</v>
          </cell>
          <cell r="K9">
            <v>11.520899999999999</v>
          </cell>
          <cell r="L9">
            <v>7.9482999999999997</v>
          </cell>
          <cell r="M9">
            <v>3.5722</v>
          </cell>
          <cell r="N9">
            <v>3.1749E-3</v>
          </cell>
          <cell r="O9">
            <v>7.9304075268817193</v>
          </cell>
          <cell r="P9">
            <v>3.5591951351351327</v>
          </cell>
          <cell r="Q9">
            <v>11.470467204301082</v>
          </cell>
          <cell r="R9">
            <v>-4.37606374308506E-3</v>
          </cell>
        </row>
        <row r="10">
          <cell r="B10">
            <v>1065122</v>
          </cell>
          <cell r="C10">
            <v>3063</v>
          </cell>
          <cell r="D10" t="str">
            <v>Cover E-seal - NO RUNNER</v>
          </cell>
          <cell r="E10">
            <v>8</v>
          </cell>
          <cell r="F10">
            <v>24.90000032475648</v>
          </cell>
          <cell r="G10">
            <v>6.861888E-3</v>
          </cell>
          <cell r="H10">
            <v>24.9</v>
          </cell>
          <cell r="K10">
            <v>24.9</v>
          </cell>
          <cell r="L10">
            <v>24.9</v>
          </cell>
          <cell r="M10">
            <v>0</v>
          </cell>
          <cell r="N10">
            <v>6.8618899999999998E-3</v>
          </cell>
          <cell r="O10">
            <v>24.927038815789473</v>
          </cell>
          <cell r="P10" t="str">
            <v/>
          </cell>
          <cell r="Q10">
            <v>24.927038815789473</v>
          </cell>
          <cell r="R10">
            <v>1.085883159853266E-3</v>
          </cell>
        </row>
        <row r="11">
          <cell r="B11">
            <v>1065125</v>
          </cell>
          <cell r="C11">
            <v>3064</v>
          </cell>
          <cell r="D11" t="str">
            <v>Housing Seal</v>
          </cell>
          <cell r="E11">
            <v>8</v>
          </cell>
          <cell r="F11">
            <v>36.750017530010396</v>
          </cell>
          <cell r="G11">
            <v>1.0127489999999999E-2</v>
          </cell>
          <cell r="H11">
            <v>36.75</v>
          </cell>
          <cell r="K11">
            <v>36.75</v>
          </cell>
          <cell r="L11">
            <v>32.15</v>
          </cell>
          <cell r="M11">
            <v>4.6000000000000014</v>
          </cell>
          <cell r="N11">
            <v>1.0127489999999999E-2</v>
          </cell>
          <cell r="O11">
            <v>32.305746608832834</v>
          </cell>
          <cell r="P11">
            <v>4.9004908517350128</v>
          </cell>
          <cell r="Q11">
            <v>37.206237460567777</v>
          </cell>
          <cell r="R11">
            <v>1.2414141848636505E-2</v>
          </cell>
        </row>
        <row r="12">
          <cell r="B12">
            <v>1075705</v>
          </cell>
          <cell r="C12">
            <v>3041</v>
          </cell>
          <cell r="D12" t="str">
            <v>Handle - NO RUNNER</v>
          </cell>
          <cell r="E12">
            <v>8</v>
          </cell>
          <cell r="F12">
            <v>93.019820248431998</v>
          </cell>
          <cell r="G12">
            <v>2.5634199999999999E-2</v>
          </cell>
          <cell r="H12">
            <v>92.89</v>
          </cell>
          <cell r="K12">
            <v>92.89</v>
          </cell>
          <cell r="L12">
            <v>92.89</v>
          </cell>
          <cell r="M12">
            <v>0</v>
          </cell>
          <cell r="N12">
            <v>2.559842E-2</v>
          </cell>
          <cell r="O12" t="str">
            <v/>
          </cell>
          <cell r="P12" t="str">
            <v/>
          </cell>
          <cell r="Q12" t="str">
            <v/>
          </cell>
          <cell r="R12" t="str">
            <v/>
          </cell>
        </row>
        <row r="13">
          <cell r="B13">
            <v>1077866</v>
          </cell>
          <cell r="C13">
            <v>3103</v>
          </cell>
          <cell r="D13" t="str">
            <v>Firing Knob GIA</v>
          </cell>
          <cell r="E13">
            <v>4</v>
          </cell>
          <cell r="F13">
            <v>23.978670760290402</v>
          </cell>
          <cell r="G13">
            <v>1.321598E-2</v>
          </cell>
          <cell r="H13">
            <v>22.54</v>
          </cell>
          <cell r="K13">
            <v>22.72</v>
          </cell>
          <cell r="L13">
            <v>17.260000000000002</v>
          </cell>
          <cell r="M13">
            <v>5.4599999999999973</v>
          </cell>
          <cell r="N13">
            <v>1.252226E-2</v>
          </cell>
          <cell r="O13">
            <v>17.205853987730066</v>
          </cell>
          <cell r="P13">
            <v>5.4767657142857171</v>
          </cell>
          <cell r="Q13">
            <v>21.909824539877285</v>
          </cell>
          <cell r="R13">
            <v>-8.6278603225963257E-2</v>
          </cell>
        </row>
        <row r="14">
          <cell r="B14">
            <v>1079099</v>
          </cell>
          <cell r="C14">
            <v>3104</v>
          </cell>
          <cell r="D14" t="str">
            <v>Lock Rod Weld</v>
          </cell>
          <cell r="E14">
            <v>4</v>
          </cell>
          <cell r="F14">
            <v>1.5367709495599999</v>
          </cell>
          <cell r="G14">
            <v>8.4699999999999999E-4</v>
          </cell>
          <cell r="H14">
            <v>1.71</v>
          </cell>
          <cell r="K14">
            <v>1.71</v>
          </cell>
          <cell r="M14">
            <v>1.71</v>
          </cell>
          <cell r="N14">
            <v>9.4247999999999999E-4</v>
          </cell>
          <cell r="O14" t="str">
            <v/>
          </cell>
          <cell r="P14" t="str">
            <v/>
          </cell>
          <cell r="Q14" t="str">
            <v/>
          </cell>
          <cell r="R14" t="str">
            <v/>
          </cell>
        </row>
        <row r="15">
          <cell r="B15">
            <v>12274706</v>
          </cell>
          <cell r="C15">
            <v>3046</v>
          </cell>
          <cell r="D15" t="str">
            <v>Handle Grip, Paracervical</v>
          </cell>
          <cell r="E15">
            <v>4</v>
          </cell>
          <cell r="F15">
            <v>55.872419514912004</v>
          </cell>
          <cell r="G15">
            <v>3.07944E-2</v>
          </cell>
          <cell r="H15">
            <v>54.11</v>
          </cell>
          <cell r="K15">
            <v>55.28</v>
          </cell>
          <cell r="L15">
            <v>46.05</v>
          </cell>
          <cell r="M15">
            <v>8.6</v>
          </cell>
          <cell r="N15">
            <v>3.0467879999999999E-2</v>
          </cell>
          <cell r="O15">
            <v>46.1355</v>
          </cell>
          <cell r="P15">
            <v>9.0256333333333334</v>
          </cell>
          <cell r="Q15">
            <v>55.161133333333339</v>
          </cell>
          <cell r="R15">
            <v>-1.2730541969617606E-2</v>
          </cell>
        </row>
        <row r="16">
          <cell r="B16">
            <v>172922004</v>
          </cell>
          <cell r="C16">
            <v>3091</v>
          </cell>
          <cell r="D16" t="str">
            <v>Vamp Plus Body</v>
          </cell>
          <cell r="E16">
            <v>4</v>
          </cell>
          <cell r="F16">
            <v>47.899354272000004</v>
          </cell>
          <cell r="G16">
            <v>2.64E-2</v>
          </cell>
          <cell r="H16">
            <v>46.97</v>
          </cell>
          <cell r="K16">
            <v>46.99</v>
          </cell>
          <cell r="L16">
            <v>46.99</v>
          </cell>
          <cell r="M16">
            <v>0</v>
          </cell>
          <cell r="N16">
            <v>2.58988E-2</v>
          </cell>
          <cell r="O16">
            <v>47.157800000000002</v>
          </cell>
          <cell r="P16" t="str">
            <v/>
          </cell>
          <cell r="Q16">
            <v>47.157800000000002</v>
          </cell>
          <cell r="R16">
            <v>-1.5481508744126959E-2</v>
          </cell>
        </row>
        <row r="17">
          <cell r="B17">
            <v>194038003</v>
          </cell>
          <cell r="C17">
            <v>3072</v>
          </cell>
          <cell r="D17" t="str">
            <v>Luer Round Adaptor</v>
          </cell>
          <cell r="E17">
            <v>4</v>
          </cell>
          <cell r="F17">
            <v>2.5000015627972001</v>
          </cell>
          <cell r="G17">
            <v>1.3778900000000001E-3</v>
          </cell>
          <cell r="H17">
            <v>2.5</v>
          </cell>
          <cell r="K17">
            <v>2.5</v>
          </cell>
          <cell r="L17">
            <v>0.79</v>
          </cell>
          <cell r="M17">
            <v>1.71</v>
          </cell>
          <cell r="N17">
            <v>1.3778900000000001E-3</v>
          </cell>
          <cell r="O17">
            <v>0.77696142857142825</v>
          </cell>
          <cell r="P17">
            <v>1.7637201680672274</v>
          </cell>
          <cell r="Q17">
            <v>2.540681596638656</v>
          </cell>
          <cell r="R17">
            <v>1.6272003364645633E-2</v>
          </cell>
        </row>
        <row r="18">
          <cell r="B18">
            <v>10002043002</v>
          </cell>
          <cell r="C18">
            <v>3094</v>
          </cell>
          <cell r="D18" t="str">
            <v>Strain relief ring</v>
          </cell>
          <cell r="E18">
            <v>4</v>
          </cell>
          <cell r="F18">
            <v>2.735434146522</v>
          </cell>
          <cell r="G18">
            <v>1.5076499999999999E-3</v>
          </cell>
          <cell r="H18">
            <v>2.735434146522</v>
          </cell>
          <cell r="K18">
            <v>2.95</v>
          </cell>
          <cell r="L18">
            <v>0.14000000000000001</v>
          </cell>
          <cell r="M18">
            <v>2.81</v>
          </cell>
          <cell r="N18">
            <v>1.6259099999999999E-3</v>
          </cell>
          <cell r="O18">
            <v>0.14318461538461535</v>
          </cell>
          <cell r="P18">
            <v>2.5590153846153858</v>
          </cell>
          <cell r="Q18">
            <v>2.7021999999999986</v>
          </cell>
          <cell r="R18">
            <v>-1.2149496109879275E-2</v>
          </cell>
        </row>
        <row r="19">
          <cell r="B19">
            <v>10016435001</v>
          </cell>
          <cell r="C19">
            <v>3113</v>
          </cell>
          <cell r="D19" t="str">
            <v>Vamp OR Bracket</v>
          </cell>
          <cell r="E19">
            <v>1</v>
          </cell>
          <cell r="F19">
            <v>19.549831146999999</v>
          </cell>
          <cell r="G19">
            <v>4.3099999999999999E-2</v>
          </cell>
          <cell r="H19">
            <v>19.329999999999998</v>
          </cell>
          <cell r="K19">
            <v>19.329999999999998</v>
          </cell>
          <cell r="L19">
            <v>16.32</v>
          </cell>
          <cell r="M19">
            <v>3.009999999999998</v>
          </cell>
          <cell r="N19">
            <v>4.2615359999999998E-2</v>
          </cell>
          <cell r="O19">
            <v>16.374375000000001</v>
          </cell>
          <cell r="P19">
            <v>3.0228250000000001</v>
          </cell>
          <cell r="Q19">
            <v>19.397199999999998</v>
          </cell>
          <cell r="R19">
            <v>-7.8072872267963408E-3</v>
          </cell>
        </row>
        <row r="20">
          <cell r="B20">
            <v>10016447001</v>
          </cell>
          <cell r="C20">
            <v>3114</v>
          </cell>
          <cell r="D20" t="str">
            <v>Vamp OR Syringe</v>
          </cell>
          <cell r="E20">
            <v>1</v>
          </cell>
          <cell r="F20">
            <v>11.974838568000001</v>
          </cell>
          <cell r="G20">
            <v>2.64E-2</v>
          </cell>
          <cell r="H20">
            <v>14.57</v>
          </cell>
          <cell r="K20">
            <v>14.57</v>
          </cell>
          <cell r="M20">
            <v>14.57</v>
          </cell>
          <cell r="N20">
            <v>3.212135E-2</v>
          </cell>
          <cell r="O20" t="str">
            <v/>
          </cell>
          <cell r="P20" t="str">
            <v/>
          </cell>
          <cell r="Q20" t="str">
            <v/>
          </cell>
          <cell r="R20" t="str">
            <v/>
          </cell>
        </row>
        <row r="21">
          <cell r="B21" t="str">
            <v>10000-31927</v>
          </cell>
          <cell r="C21">
            <v>3110</v>
          </cell>
          <cell r="D21" t="str">
            <v>LCD Lens</v>
          </cell>
          <cell r="E21">
            <v>4</v>
          </cell>
          <cell r="F21">
            <v>1.5603577528000001</v>
          </cell>
          <cell r="G21">
            <v>8.5999999999999998E-4</v>
          </cell>
          <cell r="H21">
            <v>1.5649999999999999</v>
          </cell>
          <cell r="K21">
            <v>1.54</v>
          </cell>
          <cell r="L21">
            <v>1.07</v>
          </cell>
          <cell r="M21">
            <v>0.47</v>
          </cell>
          <cell r="N21">
            <v>8.4878000000000004E-4</v>
          </cell>
          <cell r="O21">
            <v>1.099702564102564</v>
          </cell>
          <cell r="P21">
            <v>0.47384358974358964</v>
          </cell>
          <cell r="Q21">
            <v>1.5735461538461537</v>
          </cell>
          <cell r="R21">
            <v>8.4521649105711149E-3</v>
          </cell>
        </row>
        <row r="22">
          <cell r="B22" t="str">
            <v>651-34501</v>
          </cell>
          <cell r="C22">
            <v>3045</v>
          </cell>
          <cell r="D22" t="str">
            <v>Depth Guard</v>
          </cell>
          <cell r="E22">
            <v>4</v>
          </cell>
          <cell r="F22">
            <v>27.132698089543201</v>
          </cell>
          <cell r="G22">
            <v>1.495434E-2</v>
          </cell>
          <cell r="H22">
            <v>26.6</v>
          </cell>
          <cell r="K22">
            <v>26.71</v>
          </cell>
          <cell r="L22">
            <v>8.68</v>
          </cell>
          <cell r="M22">
            <v>18.04</v>
          </cell>
          <cell r="N22">
            <v>1.4721369999999999E-2</v>
          </cell>
          <cell r="O22">
            <v>8.5918153508771908</v>
          </cell>
          <cell r="P22">
            <v>17.898894736842092</v>
          </cell>
          <cell r="Q22">
            <v>26.4907100877193</v>
          </cell>
          <cell r="R22">
            <v>-2.366104541852846E-2</v>
          </cell>
        </row>
        <row r="23">
          <cell r="B23" t="str">
            <v>652-40019/20</v>
          </cell>
          <cell r="C23">
            <v>3044</v>
          </cell>
          <cell r="D23" t="str">
            <v>Cannula &amp; Stylet14GA  (Fam. Mold)</v>
          </cell>
          <cell r="E23">
            <v>2</v>
          </cell>
          <cell r="F23">
            <v>15.770000568553002</v>
          </cell>
          <cell r="G23">
            <v>1.7383450000000002E-2</v>
          </cell>
          <cell r="H23">
            <v>15.77</v>
          </cell>
          <cell r="K23">
            <v>15.77</v>
          </cell>
          <cell r="L23">
            <v>10.67</v>
          </cell>
          <cell r="M23">
            <v>5.0999999999999996</v>
          </cell>
          <cell r="N23">
            <v>1.7383450000000002E-2</v>
          </cell>
          <cell r="O23" t="str">
            <v/>
          </cell>
          <cell r="P23" t="str">
            <v/>
          </cell>
          <cell r="Q23" t="str">
            <v/>
          </cell>
          <cell r="R23" t="str">
            <v/>
          </cell>
        </row>
        <row r="24">
          <cell r="B24" t="str">
            <v>652-40021/22</v>
          </cell>
          <cell r="C24">
            <v>3121</v>
          </cell>
          <cell r="D24" t="str">
            <v>Cannula &amp; Stylet 18GA (Fam. Mold)</v>
          </cell>
          <cell r="E24">
            <v>1</v>
          </cell>
          <cell r="F24">
            <v>8.6599991358111001</v>
          </cell>
          <cell r="G24">
            <v>1.9092029999999999E-2</v>
          </cell>
          <cell r="H24">
            <v>8.66</v>
          </cell>
          <cell r="K24">
            <v>5.43</v>
          </cell>
          <cell r="L24">
            <v>5.43</v>
          </cell>
          <cell r="M24">
            <v>3.23</v>
          </cell>
          <cell r="N24">
            <v>1.19711E-2</v>
          </cell>
          <cell r="O24" t="str">
            <v/>
          </cell>
          <cell r="P24" t="str">
            <v/>
          </cell>
          <cell r="Q24" t="str">
            <v/>
          </cell>
          <cell r="R24" t="str">
            <v/>
          </cell>
        </row>
        <row r="25">
          <cell r="B25" t="str">
            <v>PT00047740</v>
          </cell>
          <cell r="C25">
            <v>3111</v>
          </cell>
          <cell r="D25" t="str">
            <v>Canister - NO RUNNER</v>
          </cell>
          <cell r="E25">
            <v>4</v>
          </cell>
          <cell r="F25">
            <v>37.729994773548</v>
          </cell>
          <cell r="G25">
            <v>2.07951E-2</v>
          </cell>
          <cell r="H25">
            <v>37.729999999999997</v>
          </cell>
          <cell r="K25">
            <v>37.729999999999997</v>
          </cell>
          <cell r="L25">
            <v>37.729999999999997</v>
          </cell>
          <cell r="M25">
            <v>0</v>
          </cell>
          <cell r="N25">
            <v>2.07951E-2</v>
          </cell>
          <cell r="O25">
            <v>37.687334285714279</v>
          </cell>
          <cell r="P25" t="str">
            <v/>
          </cell>
          <cell r="Q25">
            <v>37.687334285714279</v>
          </cell>
          <cell r="R25">
            <v>-1.130678339336097E-3</v>
          </cell>
        </row>
        <row r="26">
          <cell r="B26" t="str">
            <v>PT00087644</v>
          </cell>
          <cell r="C26">
            <v>3119</v>
          </cell>
          <cell r="D26" t="str">
            <v>Spacer Tube - NO RUNNER</v>
          </cell>
          <cell r="E26">
            <v>4</v>
          </cell>
          <cell r="F26">
            <v>24.321096712250803</v>
          </cell>
          <cell r="G26">
            <v>1.340471E-2</v>
          </cell>
          <cell r="H26">
            <v>24.32</v>
          </cell>
          <cell r="K26">
            <v>24.32</v>
          </cell>
          <cell r="L26">
            <v>24.32</v>
          </cell>
          <cell r="M26">
            <v>0</v>
          </cell>
          <cell r="N26">
            <v>1.340411E-2</v>
          </cell>
          <cell r="O26" t="str">
            <v/>
          </cell>
          <cell r="P26" t="str">
            <v/>
          </cell>
          <cell r="Q26" t="str">
            <v/>
          </cell>
          <cell r="R26" t="str">
            <v/>
          </cell>
        </row>
        <row r="27">
          <cell r="B27" t="str">
            <v>PT00087645</v>
          </cell>
          <cell r="C27">
            <v>3117</v>
          </cell>
          <cell r="D27" t="str">
            <v>Retainer Firing Knob</v>
          </cell>
          <cell r="E27">
            <v>4</v>
          </cell>
          <cell r="F27">
            <v>10.3599952997156</v>
          </cell>
          <cell r="G27">
            <v>5.70997E-3</v>
          </cell>
          <cell r="H27">
            <v>10.36</v>
          </cell>
          <cell r="K27">
            <v>10.36</v>
          </cell>
          <cell r="L27">
            <v>9.07</v>
          </cell>
          <cell r="M27">
            <v>1.2899999999999991</v>
          </cell>
          <cell r="N27">
            <v>5.70997E-3</v>
          </cell>
          <cell r="O27">
            <v>9.0631599999999999</v>
          </cell>
          <cell r="P27">
            <v>1.287712</v>
          </cell>
          <cell r="Q27">
            <v>10.350871999999999</v>
          </cell>
          <cell r="R27">
            <v>-8.8062778521239243E-4</v>
          </cell>
        </row>
        <row r="28">
          <cell r="B28" t="str">
            <v>PT00087646</v>
          </cell>
          <cell r="C28">
            <v>3116</v>
          </cell>
          <cell r="D28" t="str">
            <v>Lever Release</v>
          </cell>
          <cell r="E28">
            <v>4</v>
          </cell>
          <cell r="F28">
            <v>4.4589998771564403</v>
          </cell>
          <cell r="G28">
            <v>2.457603E-3</v>
          </cell>
          <cell r="H28">
            <v>4.46</v>
          </cell>
          <cell r="K28">
            <v>4.4589999999999996</v>
          </cell>
          <cell r="L28">
            <v>1.323</v>
          </cell>
          <cell r="M28">
            <v>3.1359999999999997</v>
          </cell>
          <cell r="N28">
            <v>2.4575999999999999E-3</v>
          </cell>
          <cell r="O28">
            <v>1.3195695652173913</v>
          </cell>
          <cell r="P28">
            <v>3.1659478260869567</v>
          </cell>
          <cell r="Q28">
            <v>4.4855173913043478</v>
          </cell>
          <cell r="R28">
            <v>5.9469645387875622E-3</v>
          </cell>
        </row>
        <row r="29">
          <cell r="B29" t="str">
            <v>PT00087678</v>
          </cell>
          <cell r="C29">
            <v>3115</v>
          </cell>
          <cell r="D29" t="str">
            <v>Cover E-seal Versaport</v>
          </cell>
          <cell r="E29">
            <v>4</v>
          </cell>
          <cell r="F29">
            <v>18.043795616431201</v>
          </cell>
          <cell r="G29">
            <v>9.9449399999999993E-3</v>
          </cell>
          <cell r="H29">
            <v>18.043800000000001</v>
          </cell>
          <cell r="I29">
            <v>3.2783000000000002</v>
          </cell>
          <cell r="J29">
            <v>4.9306000000000001</v>
          </cell>
          <cell r="K29">
            <v>18.043800000000001</v>
          </cell>
          <cell r="L29">
            <v>13.113200000000001</v>
          </cell>
          <cell r="M29">
            <v>4.9306000000000001</v>
          </cell>
          <cell r="N29">
            <v>9.9449399999999993E-3</v>
          </cell>
          <cell r="O29">
            <v>13.115943859649125</v>
          </cell>
          <cell r="P29">
            <v>4.931582456140351</v>
          </cell>
          <cell r="Q29">
            <v>18.047526315789472</v>
          </cell>
          <cell r="R29">
            <v>2.0675801464277427E-4</v>
          </cell>
        </row>
        <row r="30">
          <cell r="B30" t="str">
            <v>PT00087947</v>
          </cell>
          <cell r="C30">
            <v>3118</v>
          </cell>
          <cell r="D30" t="str">
            <v>Spacer Top - NO RUNNER</v>
          </cell>
          <cell r="E30">
            <v>4</v>
          </cell>
          <cell r="F30">
            <v>15.95</v>
          </cell>
          <cell r="G30">
            <v>8.7909300000000006E-3</v>
          </cell>
          <cell r="H30">
            <v>16.012499999999999</v>
          </cell>
          <cell r="K30">
            <v>15.95</v>
          </cell>
          <cell r="L30">
            <v>15.95</v>
          </cell>
          <cell r="M30">
            <v>0</v>
          </cell>
          <cell r="N30">
            <v>8.7909300000000006E-3</v>
          </cell>
          <cell r="O30">
            <v>15.88205</v>
          </cell>
          <cell r="P30">
            <v>0</v>
          </cell>
          <cell r="Q30">
            <v>15.88205</v>
          </cell>
          <cell r="R30">
            <v>-4.2601880877742504E-3</v>
          </cell>
        </row>
        <row r="31">
          <cell r="B31" t="str">
            <v>PT00137969</v>
          </cell>
          <cell r="C31">
            <v>3118</v>
          </cell>
          <cell r="D31" t="str">
            <v>Spacer Top - NO RUNNER</v>
          </cell>
          <cell r="E31">
            <v>4</v>
          </cell>
          <cell r="F31">
            <v>15.95</v>
          </cell>
          <cell r="H31">
            <v>16.012499999999999</v>
          </cell>
          <cell r="K31">
            <v>15.95</v>
          </cell>
          <cell r="L31">
            <v>15.95</v>
          </cell>
          <cell r="M31">
            <v>0</v>
          </cell>
          <cell r="N31">
            <v>8.7909300000000006E-3</v>
          </cell>
          <cell r="O31">
            <v>15.758847619047623</v>
          </cell>
          <cell r="P31">
            <v>0</v>
          </cell>
          <cell r="Q31">
            <v>15.758847619047623</v>
          </cell>
          <cell r="R31">
            <v>-1.1984475294820078E-2</v>
          </cell>
        </row>
        <row r="32">
          <cell r="B32" t="str">
            <v>WIP-M3032</v>
          </cell>
          <cell r="C32">
            <v>3032</v>
          </cell>
          <cell r="D32" t="str">
            <v>Gimbal</v>
          </cell>
          <cell r="E32">
            <v>8</v>
          </cell>
          <cell r="F32">
            <v>59.600005324182398</v>
          </cell>
          <cell r="G32">
            <v>1.6424439999999998E-2</v>
          </cell>
          <cell r="H32">
            <v>59.2</v>
          </cell>
          <cell r="K32">
            <v>59.42</v>
          </cell>
          <cell r="L32">
            <v>34.36</v>
          </cell>
          <cell r="M32">
            <v>25.060000000000002</v>
          </cell>
          <cell r="N32">
            <v>1.637483E-2</v>
          </cell>
          <cell r="O32">
            <v>34.913244285714292</v>
          </cell>
          <cell r="P32">
            <v>25.356705714285717</v>
          </cell>
          <cell r="Q32">
            <v>60.269950000000023</v>
          </cell>
          <cell r="R32">
            <v>1.1240681476009463E-2</v>
          </cell>
        </row>
        <row r="33">
          <cell r="B33" t="str">
            <v>WIP-M3036</v>
          </cell>
          <cell r="C33">
            <v>3036</v>
          </cell>
          <cell r="D33" t="str">
            <v>Body Left/Right (Family Mold)</v>
          </cell>
          <cell r="E33">
            <v>2</v>
          </cell>
          <cell r="F33">
            <v>105.47863280337461</v>
          </cell>
          <cell r="G33">
            <v>0.11627029</v>
          </cell>
          <cell r="H33">
            <v>110.68</v>
          </cell>
          <cell r="K33">
            <v>110.68</v>
          </cell>
          <cell r="L33">
            <v>82.48</v>
          </cell>
          <cell r="M33">
            <v>18.2</v>
          </cell>
          <cell r="N33">
            <v>0.12200382</v>
          </cell>
          <cell r="O33">
            <v>41.9781751436782</v>
          </cell>
          <cell r="P33">
            <v>9.3571198852772426</v>
          </cell>
          <cell r="Q33">
            <v>49.009459195402314</v>
          </cell>
          <cell r="R33">
            <v>-0.53536125855212724</v>
          </cell>
        </row>
        <row r="34">
          <cell r="B34" t="str">
            <v>WIP-M3061</v>
          </cell>
          <cell r="C34">
            <v>3061</v>
          </cell>
          <cell r="D34" t="str">
            <v>Cover Seal Housing - NO RUNNER</v>
          </cell>
          <cell r="E34">
            <v>8</v>
          </cell>
          <cell r="F34">
            <v>50.642680925760004</v>
          </cell>
          <cell r="G34">
            <v>1.3956E-2</v>
          </cell>
          <cell r="H34">
            <v>50.58</v>
          </cell>
          <cell r="K34">
            <v>50.58</v>
          </cell>
          <cell r="L34">
            <v>50.58</v>
          </cell>
          <cell r="M34">
            <v>0</v>
          </cell>
          <cell r="N34">
            <v>1.393873E-2</v>
          </cell>
          <cell r="O34">
            <v>51.342384528301928</v>
          </cell>
          <cell r="P34" t="str">
            <v/>
          </cell>
          <cell r="Q34">
            <v>51.149368045112823</v>
          </cell>
          <cell r="R34">
            <v>1.0005140132599994E-2</v>
          </cell>
        </row>
        <row r="35">
          <cell r="B35" t="str">
            <v>WIP-M3112</v>
          </cell>
          <cell r="C35">
            <v>3112</v>
          </cell>
          <cell r="D35" t="str">
            <v>Battery Holder - NO RUNNER</v>
          </cell>
          <cell r="E35">
            <v>4</v>
          </cell>
          <cell r="F35">
            <v>47.860000597978797</v>
          </cell>
          <cell r="G35">
            <v>2.6378309999999999E-2</v>
          </cell>
          <cell r="H35">
            <v>47.86</v>
          </cell>
          <cell r="K35">
            <v>47.86</v>
          </cell>
          <cell r="L35">
            <v>47.86</v>
          </cell>
          <cell r="M35">
            <v>0</v>
          </cell>
          <cell r="N35">
            <v>2.6325609999999999E-2</v>
          </cell>
          <cell r="O35">
            <v>47.764378448275863</v>
          </cell>
          <cell r="P35" t="str">
            <v/>
          </cell>
          <cell r="Q35">
            <v>47.764378448275863</v>
          </cell>
          <cell r="R35">
            <v>-1.9979554640242219E-3</v>
          </cell>
        </row>
        <row r="36">
          <cell r="B36" t="str">
            <v>X59-564</v>
          </cell>
          <cell r="C36">
            <v>3120</v>
          </cell>
          <cell r="D36" t="str">
            <v>Urology Chamber</v>
          </cell>
          <cell r="E36">
            <v>4</v>
          </cell>
          <cell r="F36">
            <v>18.8700050465388</v>
          </cell>
          <cell r="G36">
            <v>1.0400309999999999E-2</v>
          </cell>
          <cell r="H36">
            <v>19.2</v>
          </cell>
          <cell r="K36">
            <v>18.87</v>
          </cell>
          <cell r="L36">
            <v>14.9</v>
          </cell>
          <cell r="M36">
            <v>3.9700000000000006</v>
          </cell>
          <cell r="N36">
            <v>1.0400309999999999E-2</v>
          </cell>
          <cell r="O36">
            <v>15.034274999999999</v>
          </cell>
          <cell r="P36">
            <v>3.9555500000000006</v>
          </cell>
          <cell r="Q36">
            <v>18.989825000000003</v>
          </cell>
          <cell r="R36">
            <v>6.3497573617860847E-3</v>
          </cell>
        </row>
        <row r="37">
          <cell r="B37" t="str">
            <v>PT00102532</v>
          </cell>
          <cell r="C37">
            <v>3123</v>
          </cell>
          <cell r="D37" t="str">
            <v>Cover 5mm Low Profile 16 Cavs - NO RUNNER</v>
          </cell>
          <cell r="K37">
            <v>15.56</v>
          </cell>
          <cell r="L37">
            <v>15.56</v>
          </cell>
          <cell r="M37">
            <v>0</v>
          </cell>
          <cell r="O37" t="str">
            <v/>
          </cell>
          <cell r="P37" t="str">
            <v/>
          </cell>
        </row>
        <row r="38">
          <cell r="B38" t="str">
            <v>PT00116258</v>
          </cell>
          <cell r="D38" t="str">
            <v>Cover, E-Seal TRITAN</v>
          </cell>
          <cell r="E38">
            <v>8</v>
          </cell>
          <cell r="M38">
            <v>0</v>
          </cell>
          <cell r="O38">
            <v>28.484533333333335</v>
          </cell>
          <cell r="P38" t="str">
            <v/>
          </cell>
        </row>
        <row r="39">
          <cell r="B39" t="str">
            <v/>
          </cell>
          <cell r="M39">
            <v>0</v>
          </cell>
          <cell r="O39" t="str">
            <v/>
          </cell>
          <cell r="P39" t="str">
            <v/>
          </cell>
        </row>
        <row r="40">
          <cell r="B40" t="str">
            <v/>
          </cell>
          <cell r="M40">
            <v>0</v>
          </cell>
          <cell r="O40" t="str">
            <v/>
          </cell>
          <cell r="P40" t="str">
            <v/>
          </cell>
        </row>
        <row r="53">
          <cell r="B53">
            <v>6.861888E-3</v>
          </cell>
          <cell r="C53">
            <v>0.144099648</v>
          </cell>
        </row>
      </sheetData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 (2)"/>
      <sheetName val="Sheet9"/>
      <sheetName val="Sheet1"/>
      <sheetName val="Sheet2"/>
      <sheetName val="Sheet3"/>
      <sheetName val="Sheet4"/>
      <sheetName val="Shot.Ct"/>
      <sheetName val="Defects list"/>
      <sheetName val="Sheet7"/>
      <sheetName val="Masks"/>
      <sheetName val="BattPk"/>
      <sheetName val="Battpack Inv"/>
      <sheetName val="Clips"/>
      <sheetName val="Batt prod rec"/>
      <sheetName val="Salaries"/>
      <sheetName val="Salarios Op"/>
      <sheetName val="Aumento"/>
      <sheetName val="Sheet13"/>
      <sheetName val="Resina Makro"/>
      <sheetName val="Sheet15"/>
      <sheetName val="Power Upgrade"/>
      <sheetName val="Sheet17"/>
      <sheetName val="safety"/>
      <sheetName val="PP01 Run Plan"/>
      <sheetName val="Retainer"/>
      <sheetName val="Transporte"/>
      <sheetName val="Air Dryer"/>
      <sheetName val="FK.GIA"/>
      <sheetName val="BitCoin"/>
      <sheetName val="EW Inv."/>
      <sheetName val="Sheet6"/>
      <sheetName val="Sheet5"/>
      <sheetName val="Sheet8"/>
      <sheetName val="Sheet10"/>
      <sheetName val="MRP review"/>
      <sheetName val="Grilamid"/>
      <sheetName val="Sheet11"/>
      <sheetName val="Energ Elec"/>
      <sheetName val="Sheet14"/>
      <sheetName val="safety plan"/>
      <sheetName val="EW tools"/>
      <sheetName val="Resin Relocation"/>
      <sheetName val="Induccion"/>
      <sheetName val="Reduc Transp"/>
      <sheetName val="Sheet1 (3)"/>
      <sheetName val="Sheet2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19">
          <cell r="H19">
            <v>58</v>
          </cell>
        </row>
      </sheetData>
      <sheetData sheetId="10">
        <row r="22">
          <cell r="D22">
            <v>0.86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>
        <row r="3">
          <cell r="F3">
            <v>57.5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estro"/>
      <sheetName val="Acciones"/>
      <sheetName val="Sources"/>
      <sheetName val="Dias Feriados"/>
      <sheetName val="Plan vac 2020"/>
      <sheetName val="Incrementos"/>
    </sheetNames>
    <sheetDataSet>
      <sheetData sheetId="0" refreshError="1"/>
      <sheetData sheetId="1" refreshError="1"/>
      <sheetData sheetId="2">
        <row r="6">
          <cell r="C6">
            <v>1.8749999999999999E-2</v>
          </cell>
        </row>
        <row r="7">
          <cell r="C7">
            <v>0.15</v>
          </cell>
        </row>
      </sheetData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B512A90-02B2-4976-A360-78E398CC6593}" name="Matriz" displayName="Matriz" ref="A3:V101" totalsRowShown="0" headerRowBorderDxfId="23" tableBorderDxfId="22">
  <autoFilter ref="A3:V101" xr:uid="{EB512A90-02B2-4976-A360-78E398CC6593}"/>
  <sortState xmlns:xlrd2="http://schemas.microsoft.com/office/spreadsheetml/2017/richdata2" ref="A4:V101">
    <sortCondition ref="B3:B101"/>
  </sortState>
  <tableColumns count="22">
    <tableColumn id="1" xr3:uid="{5F682991-AF8C-4E7C-8E8C-BA5F4485F862}" name="#" dataDxfId="21"/>
    <tableColumn id="2" xr3:uid="{BAEBACA3-B122-437A-AF88-89287C67C26F}" name="AREA" dataDxfId="20"/>
    <tableColumn id="20" xr3:uid="{20FEA663-BA3E-4E6D-B54D-B84F400CB638}" name="TAREA" dataDxfId="19"/>
    <tableColumn id="3" xr3:uid="{267C68C5-F2AC-403E-807E-A7EE71E9E31E}" name="PELIGRO" dataDxfId="18"/>
    <tableColumn id="4" xr3:uid="{88BC748B-66DD-413A-8954-253D45300336}" name="RIESGO" dataDxfId="17"/>
    <tableColumn id="21" xr3:uid="{6823F696-C3EE-4BAB-A7AC-9B03C2113B87}" name="CONSECUENCIAS" dataDxfId="16"/>
    <tableColumn id="5" xr3:uid="{C2D44CE5-3A56-4848-B16B-ED13189FA16A}" name="F. Riesgo" dataDxfId="15"/>
    <tableColumn id="6" xr3:uid="{17E60432-B14B-4168-8683-37CCD4FE830D}" name="Consecuencia C" dataDxfId="14"/>
    <tableColumn id="7" xr3:uid="{8262DD95-B3F6-475A-81EE-D76BA37C6D0E}" name="Exposicion E" dataDxfId="13"/>
    <tableColumn id="8" xr3:uid="{D8B72AC4-7556-46A6-882F-BCF168A367DC}" name="Probabilidad P" dataDxfId="12"/>
    <tableColumn id="9" xr3:uid="{5F997F23-EC3B-45C9-BE13-43E6F97617BB}" name="NIVEL RIESGO" dataDxfId="11">
      <calculatedColumnFormula>IF(H4="","",H4*I4*J4)</calculatedColumnFormula>
    </tableColumn>
    <tableColumn id="10" xr3:uid="{91AAEB1F-39AE-4D5F-9913-515264851943}" name="Factor de Costo" dataDxfId="10"/>
    <tableColumn id="11" xr3:uid="{0C7444B9-F7C6-4F20-9C2A-DE396823EA33}" name="CONTROLES ACTUALES" dataDxfId="9"/>
    <tableColumn id="22" xr3:uid="{8DA02E20-0E64-4B10-98E6-225163192440}" name="EPPs" dataDxfId="8"/>
    <tableColumn id="12" xr3:uid="{42941C9A-F2DF-482C-BA8B-BD0E3D377BF5}" name="NUEVOS CONTROLES" dataDxfId="7"/>
    <tableColumn id="13" xr3:uid="{1E4672AA-5A89-4DE2-B576-F8F600D0F629}" name="Dueño" dataDxfId="6"/>
    <tableColumn id="14" xr3:uid="{F6693B80-121A-4540-BFE1-5FAC57457209}" name="Consecuencia - C -" dataDxfId="5"/>
    <tableColumn id="15" xr3:uid="{7E1B8199-24B2-46BA-A56B-ADC7104870F3}" name="Exposicion_x000a_- E -" dataDxfId="4"/>
    <tableColumn id="16" xr3:uid="{51CF50F9-1DE8-4453-96EC-1AE10703476F}" name="Probabilidad_x000a_- P -" dataDxfId="3"/>
    <tableColumn id="17" xr3:uid="{A3D8EB91-20F2-4553-8908-5DA6AA3BA5AB}" name="NIVEL de RIESGO" dataDxfId="2">
      <calculatedColumnFormula>IF(Q4="","",Q4*R4*S4)</calculatedColumnFormula>
    </tableColumn>
    <tableColumn id="18" xr3:uid="{1A86E1A5-CBAE-48D2-A3D3-263F4F9FEB68}" name="Factor Costo" dataDxfId="1"/>
    <tableColumn id="19" xr3:uid="{E90F4D91-5DF1-4523-8B49-20893D2507E4}" name="Tarea Act. / Inactiva" dataDxfId="0"/>
  </tableColumns>
  <tableStyleInfo name="EG.Gray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ED0E8-D5C6-4A00-AB39-739F4332EF14}">
  <sheetPr>
    <pageSetUpPr fitToPage="1"/>
  </sheetPr>
  <dimension ref="A1:AY101"/>
  <sheetViews>
    <sheetView showGridLines="0" tabSelected="1" view="pageBreakPreview" zoomScale="115" zoomScaleNormal="70" zoomScaleSheetLayoutView="115" zoomScalePageLayoutView="40" workbookViewId="0">
      <selection activeCell="F4" sqref="F4"/>
    </sheetView>
  </sheetViews>
  <sheetFormatPr defaultColWidth="8.85546875" defaultRowHeight="33.950000000000003" customHeight="1" x14ac:dyDescent="0.25"/>
  <cols>
    <col min="1" max="1" width="2.5703125" style="1" customWidth="1"/>
    <col min="2" max="2" width="12.5703125" style="2" customWidth="1"/>
    <col min="3" max="3" width="17.140625" style="2" customWidth="1"/>
    <col min="4" max="4" width="20.7109375" style="2" customWidth="1"/>
    <col min="5" max="5" width="17.42578125" style="2" customWidth="1"/>
    <col min="6" max="6" width="21.5703125" style="2" customWidth="1"/>
    <col min="7" max="7" width="11.85546875" style="1" customWidth="1"/>
    <col min="8" max="10" width="3.7109375" style="3" customWidth="1"/>
    <col min="11" max="11" width="4.5703125" style="3" customWidth="1"/>
    <col min="12" max="12" width="7.140625" style="1" customWidth="1"/>
    <col min="13" max="13" width="30.5703125" style="2" customWidth="1"/>
    <col min="14" max="14" width="12.7109375" style="2" customWidth="1"/>
    <col min="15" max="15" width="30.140625" style="1" customWidth="1"/>
    <col min="16" max="16" width="6.5703125" style="3" hidden="1" customWidth="1"/>
    <col min="17" max="19" width="4.5703125" style="3" hidden="1" customWidth="1"/>
    <col min="20" max="20" width="5.140625" style="4" hidden="1" customWidth="1"/>
    <col min="21" max="21" width="5.140625" style="3" hidden="1" customWidth="1"/>
    <col min="22" max="22" width="0.85546875" style="4" hidden="1" customWidth="1"/>
    <col min="23" max="23" width="1" style="4" hidden="1" customWidth="1"/>
    <col min="24" max="30" width="0.42578125" style="4" hidden="1" customWidth="1"/>
    <col min="31" max="31" width="0.42578125" style="3" hidden="1" customWidth="1"/>
    <col min="32" max="32" width="5.28515625" style="2" hidden="1" customWidth="1"/>
    <col min="33" max="33" width="40.5703125" style="4" hidden="1" customWidth="1"/>
    <col min="34" max="34" width="1.42578125" style="2" hidden="1" customWidth="1"/>
    <col min="35" max="35" width="5.28515625" style="2" hidden="1" customWidth="1"/>
    <col min="36" max="36" width="40.5703125" style="5" hidden="1" customWidth="1"/>
    <col min="37" max="37" width="1.42578125" style="4" hidden="1" customWidth="1"/>
    <col min="38" max="38" width="5.5703125" style="5" hidden="1" customWidth="1"/>
    <col min="39" max="39" width="40.5703125" style="4" hidden="1" customWidth="1"/>
    <col min="40" max="40" width="3.5703125" style="4" hidden="1" customWidth="1"/>
    <col min="41" max="41" width="0" style="4" hidden="1" customWidth="1"/>
    <col min="42" max="42" width="3.85546875" style="4" customWidth="1"/>
    <col min="43" max="16384" width="8.85546875" style="4"/>
  </cols>
  <sheetData>
    <row r="1" spans="1:51" ht="30" customHeight="1" x14ac:dyDescent="0.25">
      <c r="A1" s="130"/>
      <c r="B1" s="130"/>
      <c r="C1" s="130"/>
      <c r="D1" s="137" t="s">
        <v>200</v>
      </c>
      <c r="E1" s="138"/>
      <c r="F1" s="138"/>
      <c r="G1" s="138"/>
      <c r="H1" s="138"/>
      <c r="I1" s="138"/>
      <c r="J1" s="138"/>
      <c r="K1" s="138"/>
      <c r="L1" s="138"/>
      <c r="M1" s="138"/>
      <c r="N1" s="139"/>
      <c r="O1" s="131" t="s">
        <v>48</v>
      </c>
      <c r="P1" s="132"/>
      <c r="Q1" s="132"/>
      <c r="R1" s="133"/>
      <c r="S1" s="134">
        <f>M1</f>
        <v>0</v>
      </c>
      <c r="T1" s="135"/>
      <c r="U1" s="135"/>
      <c r="V1" s="135"/>
      <c r="W1" s="136"/>
      <c r="X1" s="3"/>
      <c r="Y1" s="3"/>
      <c r="Z1" s="3"/>
      <c r="AA1" s="3"/>
      <c r="AB1" s="3"/>
      <c r="AC1" s="3"/>
      <c r="AD1" s="3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</row>
    <row r="2" spans="1:51" ht="2.4500000000000002" customHeight="1" thickBot="1" x14ac:dyDescent="0.3">
      <c r="AE2" s="2"/>
      <c r="AG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</row>
    <row r="3" spans="1:51" ht="79.5" customHeight="1" thickBot="1" x14ac:dyDescent="0.3">
      <c r="A3" s="33" t="s">
        <v>1</v>
      </c>
      <c r="B3" s="34" t="s">
        <v>57</v>
      </c>
      <c r="C3" s="34" t="s">
        <v>55</v>
      </c>
      <c r="D3" s="34" t="s">
        <v>3</v>
      </c>
      <c r="E3" s="39" t="s">
        <v>4</v>
      </c>
      <c r="F3" s="39" t="s">
        <v>56</v>
      </c>
      <c r="G3" s="31" t="s">
        <v>215</v>
      </c>
      <c r="H3" s="80" t="s">
        <v>2</v>
      </c>
      <c r="I3" s="8" t="s">
        <v>193</v>
      </c>
      <c r="J3" s="35" t="s">
        <v>194</v>
      </c>
      <c r="K3" s="30" t="s">
        <v>0</v>
      </c>
      <c r="L3" s="40" t="s">
        <v>7</v>
      </c>
      <c r="M3" s="31" t="s">
        <v>71</v>
      </c>
      <c r="N3" s="97" t="s">
        <v>144</v>
      </c>
      <c r="O3" s="37" t="s">
        <v>58</v>
      </c>
      <c r="P3" s="38" t="s">
        <v>43</v>
      </c>
      <c r="Q3" s="36" t="s">
        <v>153</v>
      </c>
      <c r="R3" s="8" t="s">
        <v>154</v>
      </c>
      <c r="S3" s="35" t="s">
        <v>155</v>
      </c>
      <c r="T3" s="30" t="s">
        <v>59</v>
      </c>
      <c r="U3" s="32" t="s">
        <v>33</v>
      </c>
      <c r="V3" s="81" t="s">
        <v>60</v>
      </c>
      <c r="AE3" s="4"/>
      <c r="AF3" s="127" t="s">
        <v>31</v>
      </c>
      <c r="AG3" s="128"/>
      <c r="AH3" s="21"/>
      <c r="AI3" s="127" t="s">
        <v>30</v>
      </c>
      <c r="AJ3" s="128"/>
      <c r="AK3" s="22"/>
      <c r="AL3" s="127" t="s">
        <v>32</v>
      </c>
      <c r="AM3" s="128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</row>
    <row r="4" spans="1:51" ht="46.5" customHeight="1" x14ac:dyDescent="0.25">
      <c r="A4" s="82">
        <v>1</v>
      </c>
      <c r="B4" s="67" t="s">
        <v>117</v>
      </c>
      <c r="C4" s="61" t="s">
        <v>116</v>
      </c>
      <c r="D4" s="61" t="s">
        <v>119</v>
      </c>
      <c r="E4" s="62" t="s">
        <v>123</v>
      </c>
      <c r="F4" s="105" t="s">
        <v>132</v>
      </c>
      <c r="G4" s="63" t="s">
        <v>49</v>
      </c>
      <c r="H4" s="64">
        <v>10</v>
      </c>
      <c r="I4" s="65">
        <v>0.5</v>
      </c>
      <c r="J4" s="66">
        <v>0.5</v>
      </c>
      <c r="K4" s="29">
        <f t="shared" ref="K4:K34" si="0">IF(H4="","",H4*I4*J4)</f>
        <v>2.5</v>
      </c>
      <c r="L4" s="58">
        <v>3</v>
      </c>
      <c r="M4" s="118" t="s">
        <v>136</v>
      </c>
      <c r="N4" s="108" t="s">
        <v>190</v>
      </c>
      <c r="O4" s="112" t="s">
        <v>201</v>
      </c>
      <c r="P4" s="60"/>
      <c r="Q4" s="42"/>
      <c r="R4" s="43"/>
      <c r="S4" s="44"/>
      <c r="T4" s="29" t="str">
        <f t="shared" ref="T4:T34" si="1">IF(Q4="","",Q4*R4*S4)</f>
        <v/>
      </c>
      <c r="U4" s="101"/>
      <c r="V4" s="57" t="s">
        <v>146</v>
      </c>
      <c r="AE4" s="4"/>
      <c r="AF4" s="17" t="s">
        <v>13</v>
      </c>
      <c r="AG4" s="18" t="s">
        <v>41</v>
      </c>
      <c r="AH4" s="19"/>
      <c r="AI4" s="17" t="s">
        <v>13</v>
      </c>
      <c r="AJ4" s="18" t="s">
        <v>41</v>
      </c>
      <c r="AK4" s="20"/>
      <c r="AL4" s="17" t="s">
        <v>13</v>
      </c>
      <c r="AM4" s="18" t="s">
        <v>41</v>
      </c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</row>
    <row r="5" spans="1:51" ht="70.5" customHeight="1" x14ac:dyDescent="0.25">
      <c r="A5" s="83">
        <v>2</v>
      </c>
      <c r="B5" s="67" t="s">
        <v>117</v>
      </c>
      <c r="C5" s="67" t="s">
        <v>116</v>
      </c>
      <c r="D5" s="67" t="s">
        <v>120</v>
      </c>
      <c r="E5" s="68" t="s">
        <v>118</v>
      </c>
      <c r="F5" s="95" t="s">
        <v>138</v>
      </c>
      <c r="G5" s="69" t="s">
        <v>49</v>
      </c>
      <c r="H5" s="70">
        <v>15</v>
      </c>
      <c r="I5" s="71">
        <v>0.5</v>
      </c>
      <c r="J5" s="72">
        <v>0.5</v>
      </c>
      <c r="K5" s="29">
        <f t="shared" si="0"/>
        <v>3.75</v>
      </c>
      <c r="L5" s="50">
        <v>2</v>
      </c>
      <c r="M5" s="119" t="s">
        <v>189</v>
      </c>
      <c r="N5" s="106" t="s">
        <v>191</v>
      </c>
      <c r="O5" s="110" t="s">
        <v>195</v>
      </c>
      <c r="P5" s="52"/>
      <c r="Q5" s="45"/>
      <c r="R5" s="46"/>
      <c r="S5" s="47"/>
      <c r="T5" s="29" t="str">
        <f t="shared" si="1"/>
        <v/>
      </c>
      <c r="U5" s="102"/>
      <c r="V5" s="57" t="s">
        <v>146</v>
      </c>
      <c r="AE5" s="4"/>
      <c r="AF5" s="27">
        <v>10</v>
      </c>
      <c r="AG5" s="15" t="s">
        <v>14</v>
      </c>
      <c r="AH5" s="4"/>
      <c r="AI5" s="27">
        <v>10</v>
      </c>
      <c r="AJ5" s="15" t="s">
        <v>18</v>
      </c>
      <c r="AK5" s="2"/>
      <c r="AL5" s="27">
        <v>100</v>
      </c>
      <c r="AM5" s="15" t="s">
        <v>23</v>
      </c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</row>
    <row r="6" spans="1:51" ht="66" customHeight="1" x14ac:dyDescent="0.25">
      <c r="A6" s="83">
        <v>3</v>
      </c>
      <c r="B6" s="87" t="s">
        <v>117</v>
      </c>
      <c r="C6" s="67" t="s">
        <v>65</v>
      </c>
      <c r="D6" s="67" t="s">
        <v>134</v>
      </c>
      <c r="E6" s="68" t="s">
        <v>205</v>
      </c>
      <c r="F6" s="88" t="s">
        <v>74</v>
      </c>
      <c r="G6" s="94" t="s">
        <v>52</v>
      </c>
      <c r="H6" s="70">
        <v>10</v>
      </c>
      <c r="I6" s="71">
        <v>5</v>
      </c>
      <c r="J6" s="72">
        <v>0.5</v>
      </c>
      <c r="K6" s="29">
        <f t="shared" si="0"/>
        <v>25</v>
      </c>
      <c r="L6" s="50">
        <v>2</v>
      </c>
      <c r="M6" s="120" t="s">
        <v>197</v>
      </c>
      <c r="N6" s="99" t="s">
        <v>145</v>
      </c>
      <c r="O6" s="110" t="s">
        <v>206</v>
      </c>
      <c r="P6" s="52" t="s">
        <v>70</v>
      </c>
      <c r="Q6" s="45">
        <v>10</v>
      </c>
      <c r="R6" s="46">
        <v>5</v>
      </c>
      <c r="S6" s="47">
        <v>0.1</v>
      </c>
      <c r="T6" s="29">
        <f t="shared" si="1"/>
        <v>5</v>
      </c>
      <c r="U6" s="102">
        <v>1</v>
      </c>
      <c r="V6" s="57" t="s">
        <v>146</v>
      </c>
      <c r="AE6" s="4"/>
      <c r="AF6" s="27">
        <v>3</v>
      </c>
      <c r="AG6" s="15" t="s">
        <v>15</v>
      </c>
      <c r="AH6" s="4"/>
      <c r="AI6" s="28">
        <v>3</v>
      </c>
      <c r="AJ6" s="16" t="s">
        <v>20</v>
      </c>
      <c r="AK6" s="2"/>
      <c r="AL6" s="27">
        <v>25</v>
      </c>
      <c r="AM6" s="15" t="s">
        <v>25</v>
      </c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</row>
    <row r="7" spans="1:51" ht="61.5" customHeight="1" x14ac:dyDescent="0.25">
      <c r="A7" s="83">
        <v>4</v>
      </c>
      <c r="B7" s="87" t="s">
        <v>117</v>
      </c>
      <c r="C7" s="67" t="s">
        <v>68</v>
      </c>
      <c r="D7" s="67" t="s">
        <v>160</v>
      </c>
      <c r="E7" s="68" t="s">
        <v>66</v>
      </c>
      <c r="F7" s="62" t="s">
        <v>74</v>
      </c>
      <c r="G7" s="69" t="s">
        <v>53</v>
      </c>
      <c r="H7" s="70">
        <v>5</v>
      </c>
      <c r="I7" s="71">
        <v>6</v>
      </c>
      <c r="J7" s="72">
        <v>3</v>
      </c>
      <c r="K7" s="29">
        <f t="shared" si="0"/>
        <v>90</v>
      </c>
      <c r="L7" s="50">
        <v>2</v>
      </c>
      <c r="M7" s="121" t="s">
        <v>72</v>
      </c>
      <c r="N7" s="107" t="s">
        <v>192</v>
      </c>
      <c r="O7" s="113" t="s">
        <v>150</v>
      </c>
      <c r="P7" s="52" t="s">
        <v>70</v>
      </c>
      <c r="Q7" s="45">
        <v>2</v>
      </c>
      <c r="R7" s="46">
        <v>6</v>
      </c>
      <c r="S7" s="47">
        <v>2</v>
      </c>
      <c r="T7" s="29">
        <f t="shared" si="1"/>
        <v>24</v>
      </c>
      <c r="U7" s="102"/>
      <c r="V7" s="57" t="s">
        <v>146</v>
      </c>
      <c r="AE7" s="4"/>
      <c r="AF7" s="27">
        <v>0.5</v>
      </c>
      <c r="AG7" s="15" t="s">
        <v>16</v>
      </c>
      <c r="AH7" s="4"/>
      <c r="AI7" s="27">
        <v>0.5</v>
      </c>
      <c r="AJ7" s="15" t="s">
        <v>21</v>
      </c>
      <c r="AK7" s="2"/>
      <c r="AL7" s="27">
        <v>15</v>
      </c>
      <c r="AM7" s="15" t="s">
        <v>26</v>
      </c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</row>
    <row r="8" spans="1:51" ht="47.25" customHeight="1" x14ac:dyDescent="0.25">
      <c r="A8" s="92">
        <v>5</v>
      </c>
      <c r="B8" s="67" t="s">
        <v>108</v>
      </c>
      <c r="C8" s="67" t="s">
        <v>109</v>
      </c>
      <c r="D8" s="67" t="s">
        <v>159</v>
      </c>
      <c r="E8" s="62" t="s">
        <v>66</v>
      </c>
      <c r="F8" s="95" t="s">
        <v>74</v>
      </c>
      <c r="G8" s="63" t="s">
        <v>53</v>
      </c>
      <c r="H8" s="70">
        <v>5</v>
      </c>
      <c r="I8" s="71">
        <v>10</v>
      </c>
      <c r="J8" s="72">
        <v>0.5</v>
      </c>
      <c r="K8" s="29">
        <f t="shared" si="0"/>
        <v>25</v>
      </c>
      <c r="L8" s="50">
        <v>2</v>
      </c>
      <c r="M8" s="122" t="s">
        <v>198</v>
      </c>
      <c r="N8" s="111" t="s">
        <v>190</v>
      </c>
      <c r="O8" s="110" t="s">
        <v>150</v>
      </c>
      <c r="P8" s="52" t="s">
        <v>70</v>
      </c>
      <c r="Q8" s="45">
        <v>3</v>
      </c>
      <c r="R8" s="46">
        <v>10</v>
      </c>
      <c r="S8" s="47">
        <v>0.5</v>
      </c>
      <c r="T8" s="29">
        <f t="shared" si="1"/>
        <v>15</v>
      </c>
      <c r="U8" s="102"/>
      <c r="V8" s="57" t="s">
        <v>146</v>
      </c>
      <c r="AE8" s="4"/>
      <c r="AF8" s="27">
        <v>0.1</v>
      </c>
      <c r="AG8" s="15" t="s">
        <v>17</v>
      </c>
      <c r="AH8" s="4"/>
      <c r="AI8" s="27">
        <v>0.1</v>
      </c>
      <c r="AJ8" s="15" t="s">
        <v>22</v>
      </c>
      <c r="AK8" s="2"/>
      <c r="AL8" s="27">
        <v>5</v>
      </c>
      <c r="AM8" s="15" t="s">
        <v>27</v>
      </c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</row>
    <row r="9" spans="1:51" ht="33.950000000000003" customHeight="1" x14ac:dyDescent="0.25">
      <c r="A9" s="83">
        <v>6</v>
      </c>
      <c r="B9" s="67" t="s">
        <v>108</v>
      </c>
      <c r="C9" s="67" t="s">
        <v>109</v>
      </c>
      <c r="D9" s="67" t="s">
        <v>110</v>
      </c>
      <c r="E9" s="68" t="s">
        <v>125</v>
      </c>
      <c r="F9" s="68" t="s">
        <v>167</v>
      </c>
      <c r="G9" s="69" t="s">
        <v>53</v>
      </c>
      <c r="H9" s="70">
        <v>1</v>
      </c>
      <c r="I9" s="71">
        <v>10</v>
      </c>
      <c r="J9" s="72">
        <v>3</v>
      </c>
      <c r="K9" s="29">
        <f t="shared" si="0"/>
        <v>30</v>
      </c>
      <c r="L9" s="50">
        <v>1</v>
      </c>
      <c r="M9" s="120" t="s">
        <v>165</v>
      </c>
      <c r="N9" s="99" t="s">
        <v>209</v>
      </c>
      <c r="O9" s="110" t="s">
        <v>199</v>
      </c>
      <c r="P9" s="52"/>
      <c r="Q9" s="45"/>
      <c r="R9" s="46"/>
      <c r="S9" s="47"/>
      <c r="T9" s="29" t="str">
        <f t="shared" si="1"/>
        <v/>
      </c>
      <c r="U9" s="102"/>
      <c r="V9" s="57" t="s">
        <v>146</v>
      </c>
      <c r="AE9" s="4"/>
      <c r="AF9" s="4"/>
      <c r="AH9" s="4"/>
      <c r="AI9" s="4"/>
      <c r="AJ9" s="4"/>
      <c r="AK9" s="2"/>
      <c r="AL9" s="27">
        <v>1</v>
      </c>
      <c r="AM9" s="15" t="s">
        <v>28</v>
      </c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</row>
    <row r="10" spans="1:51" ht="75.75" customHeight="1" x14ac:dyDescent="0.25">
      <c r="A10" s="82">
        <v>7</v>
      </c>
      <c r="B10" s="67" t="s">
        <v>108</v>
      </c>
      <c r="C10" s="67" t="s">
        <v>109</v>
      </c>
      <c r="D10" s="67" t="s">
        <v>202</v>
      </c>
      <c r="E10" s="68" t="s">
        <v>129</v>
      </c>
      <c r="F10" s="95" t="s">
        <v>74</v>
      </c>
      <c r="G10" s="69" t="s">
        <v>53</v>
      </c>
      <c r="H10" s="70">
        <v>15</v>
      </c>
      <c r="I10" s="71">
        <v>6</v>
      </c>
      <c r="J10" s="72">
        <v>3</v>
      </c>
      <c r="K10" s="29">
        <f t="shared" si="0"/>
        <v>270</v>
      </c>
      <c r="L10" s="50">
        <v>2</v>
      </c>
      <c r="M10" s="120" t="s">
        <v>207</v>
      </c>
      <c r="N10" s="99" t="s">
        <v>208</v>
      </c>
      <c r="O10" s="110" t="s">
        <v>214</v>
      </c>
      <c r="P10" s="52" t="s">
        <v>161</v>
      </c>
      <c r="Q10" s="45">
        <v>1</v>
      </c>
      <c r="R10" s="46">
        <v>6</v>
      </c>
      <c r="S10" s="47">
        <v>0.5</v>
      </c>
      <c r="T10" s="29">
        <f t="shared" si="1"/>
        <v>3</v>
      </c>
      <c r="U10" s="102">
        <v>1</v>
      </c>
      <c r="V10" s="57" t="s">
        <v>146</v>
      </c>
      <c r="AE10" s="4"/>
      <c r="AF10" s="3"/>
      <c r="AG10" s="2"/>
      <c r="AJ10" s="2"/>
      <c r="AK10" s="2"/>
      <c r="AL10" s="2"/>
      <c r="AM10" s="2"/>
    </row>
    <row r="11" spans="1:51" ht="62.25" customHeight="1" x14ac:dyDescent="0.25">
      <c r="A11" s="82">
        <v>8</v>
      </c>
      <c r="B11" s="67" t="s">
        <v>108</v>
      </c>
      <c r="C11" s="67" t="s">
        <v>109</v>
      </c>
      <c r="D11" s="67" t="s">
        <v>95</v>
      </c>
      <c r="E11" s="68" t="s">
        <v>73</v>
      </c>
      <c r="F11" s="95" t="s">
        <v>74</v>
      </c>
      <c r="G11" s="69" t="s">
        <v>52</v>
      </c>
      <c r="H11" s="70">
        <v>5</v>
      </c>
      <c r="I11" s="71">
        <v>6</v>
      </c>
      <c r="J11" s="72">
        <v>3</v>
      </c>
      <c r="K11" s="29">
        <f t="shared" si="0"/>
        <v>90</v>
      </c>
      <c r="L11" s="50">
        <v>1</v>
      </c>
      <c r="M11" s="120" t="s">
        <v>203</v>
      </c>
      <c r="N11" s="111" t="s">
        <v>198</v>
      </c>
      <c r="O11" s="110" t="s">
        <v>204</v>
      </c>
      <c r="P11" s="52" t="s">
        <v>163</v>
      </c>
      <c r="Q11" s="45">
        <v>5</v>
      </c>
      <c r="R11" s="46">
        <v>0.5</v>
      </c>
      <c r="S11" s="47">
        <v>3</v>
      </c>
      <c r="T11" s="29">
        <f t="shared" si="1"/>
        <v>7.5</v>
      </c>
      <c r="U11" s="102">
        <v>1</v>
      </c>
      <c r="V11" s="57" t="s">
        <v>146</v>
      </c>
      <c r="AE11" s="4"/>
      <c r="AF11" s="13" t="s">
        <v>54</v>
      </c>
      <c r="AG11" s="129" t="s">
        <v>29</v>
      </c>
      <c r="AH11" s="129"/>
      <c r="AI11" s="129"/>
      <c r="AJ11" s="2"/>
      <c r="AK11" s="5"/>
      <c r="AL11" s="13" t="s">
        <v>33</v>
      </c>
      <c r="AM11" s="14" t="s">
        <v>42</v>
      </c>
      <c r="AN11" s="2"/>
    </row>
    <row r="12" spans="1:51" ht="52.5" customHeight="1" x14ac:dyDescent="0.25">
      <c r="A12" s="83">
        <v>9</v>
      </c>
      <c r="B12" s="67" t="s">
        <v>108</v>
      </c>
      <c r="C12" s="67" t="s">
        <v>109</v>
      </c>
      <c r="D12" s="67" t="s">
        <v>135</v>
      </c>
      <c r="E12" s="68" t="s">
        <v>73</v>
      </c>
      <c r="F12" s="95" t="s">
        <v>74</v>
      </c>
      <c r="G12" s="69" t="s">
        <v>52</v>
      </c>
      <c r="H12" s="70">
        <v>1</v>
      </c>
      <c r="I12" s="71">
        <v>10</v>
      </c>
      <c r="J12" s="72">
        <v>0.5</v>
      </c>
      <c r="K12" s="29">
        <f t="shared" si="0"/>
        <v>5</v>
      </c>
      <c r="L12" s="50">
        <v>1</v>
      </c>
      <c r="M12" s="120" t="s">
        <v>211</v>
      </c>
      <c r="N12" s="99" t="s">
        <v>210</v>
      </c>
      <c r="O12" s="110" t="s">
        <v>212</v>
      </c>
      <c r="P12" s="52"/>
      <c r="Q12" s="45"/>
      <c r="R12" s="46"/>
      <c r="S12" s="47"/>
      <c r="T12" s="29" t="str">
        <f t="shared" si="1"/>
        <v/>
      </c>
      <c r="U12" s="102"/>
      <c r="V12" s="57" t="s">
        <v>146</v>
      </c>
      <c r="AE12" s="4"/>
      <c r="AF12" s="9" t="s">
        <v>11</v>
      </c>
      <c r="AG12" s="124" t="s">
        <v>45</v>
      </c>
      <c r="AH12" s="125"/>
      <c r="AI12" s="126"/>
      <c r="AJ12" s="2"/>
      <c r="AK12" s="2"/>
      <c r="AL12" s="23">
        <v>10</v>
      </c>
      <c r="AM12" s="25" t="s">
        <v>40</v>
      </c>
      <c r="AN12" s="2"/>
    </row>
    <row r="13" spans="1:51" ht="50.25" customHeight="1" x14ac:dyDescent="0.25">
      <c r="A13" s="83">
        <v>10</v>
      </c>
      <c r="B13" s="67" t="s">
        <v>81</v>
      </c>
      <c r="C13" s="67" t="s">
        <v>140</v>
      </c>
      <c r="D13" s="73" t="s">
        <v>120</v>
      </c>
      <c r="E13" s="74" t="s">
        <v>141</v>
      </c>
      <c r="F13" s="74" t="s">
        <v>171</v>
      </c>
      <c r="G13" s="75" t="s">
        <v>49</v>
      </c>
      <c r="H13" s="70">
        <v>5</v>
      </c>
      <c r="I13" s="71">
        <v>3</v>
      </c>
      <c r="J13" s="72">
        <v>0.5</v>
      </c>
      <c r="K13" s="29">
        <f t="shared" si="0"/>
        <v>7.5</v>
      </c>
      <c r="L13" s="50">
        <v>2</v>
      </c>
      <c r="M13" s="120" t="s">
        <v>147</v>
      </c>
      <c r="N13" s="106" t="s">
        <v>220</v>
      </c>
      <c r="O13" s="110" t="s">
        <v>221</v>
      </c>
      <c r="P13" s="52" t="s">
        <v>148</v>
      </c>
      <c r="Q13" s="45">
        <v>1</v>
      </c>
      <c r="R13" s="46">
        <v>3</v>
      </c>
      <c r="S13" s="47">
        <v>0.5</v>
      </c>
      <c r="T13" s="29">
        <f t="shared" si="1"/>
        <v>1.5</v>
      </c>
      <c r="U13" s="102">
        <v>2</v>
      </c>
      <c r="V13" s="57" t="s">
        <v>146</v>
      </c>
      <c r="AE13" s="4"/>
      <c r="AF13" s="10" t="s">
        <v>12</v>
      </c>
      <c r="AG13" s="124" t="s">
        <v>44</v>
      </c>
      <c r="AH13" s="125"/>
      <c r="AI13" s="126"/>
      <c r="AJ13" s="2"/>
      <c r="AK13" s="2"/>
      <c r="AL13" s="23">
        <v>6</v>
      </c>
      <c r="AM13" s="25" t="s">
        <v>39</v>
      </c>
      <c r="AN13" s="2"/>
    </row>
    <row r="14" spans="1:51" ht="41.25" customHeight="1" x14ac:dyDescent="0.25">
      <c r="A14" s="83">
        <v>11</v>
      </c>
      <c r="B14" s="67" t="s">
        <v>81</v>
      </c>
      <c r="C14" s="67" t="s">
        <v>83</v>
      </c>
      <c r="D14" s="67" t="s">
        <v>131</v>
      </c>
      <c r="E14" s="68" t="s">
        <v>123</v>
      </c>
      <c r="F14" s="95" t="s">
        <v>132</v>
      </c>
      <c r="G14" s="69" t="s">
        <v>52</v>
      </c>
      <c r="H14" s="70">
        <v>15</v>
      </c>
      <c r="I14" s="71">
        <v>1</v>
      </c>
      <c r="J14" s="72">
        <v>0.1</v>
      </c>
      <c r="K14" s="29">
        <f t="shared" si="0"/>
        <v>1.5</v>
      </c>
      <c r="L14" s="50">
        <v>2</v>
      </c>
      <c r="M14" s="120" t="s">
        <v>82</v>
      </c>
      <c r="N14" s="99"/>
      <c r="O14" s="110" t="s">
        <v>213</v>
      </c>
      <c r="P14" s="52"/>
      <c r="Q14" s="45"/>
      <c r="R14" s="46"/>
      <c r="S14" s="47"/>
      <c r="T14" s="29" t="str">
        <f t="shared" si="1"/>
        <v/>
      </c>
      <c r="U14" s="102"/>
      <c r="V14" s="57" t="s">
        <v>146</v>
      </c>
      <c r="AE14" s="4"/>
      <c r="AF14" s="11" t="s">
        <v>5</v>
      </c>
      <c r="AG14" s="124" t="s">
        <v>46</v>
      </c>
      <c r="AH14" s="125"/>
      <c r="AI14" s="126"/>
      <c r="AJ14" s="2"/>
      <c r="AK14" s="2"/>
      <c r="AL14" s="23">
        <v>4</v>
      </c>
      <c r="AM14" s="25" t="s">
        <v>38</v>
      </c>
    </row>
    <row r="15" spans="1:51" ht="43.5" customHeight="1" x14ac:dyDescent="0.25">
      <c r="A15" s="92">
        <v>12</v>
      </c>
      <c r="B15" s="73" t="s">
        <v>81</v>
      </c>
      <c r="C15" s="73" t="s">
        <v>83</v>
      </c>
      <c r="D15" s="73" t="s">
        <v>111</v>
      </c>
      <c r="E15" s="74" t="s">
        <v>129</v>
      </c>
      <c r="F15" s="74" t="s">
        <v>74</v>
      </c>
      <c r="G15" s="75" t="s">
        <v>53</v>
      </c>
      <c r="H15" s="76">
        <v>5</v>
      </c>
      <c r="I15" s="77">
        <v>2</v>
      </c>
      <c r="J15" s="78">
        <v>3</v>
      </c>
      <c r="K15" s="29">
        <f t="shared" si="0"/>
        <v>30</v>
      </c>
      <c r="L15" s="53">
        <v>2</v>
      </c>
      <c r="M15" s="123" t="s">
        <v>84</v>
      </c>
      <c r="N15" s="100" t="s">
        <v>208</v>
      </c>
      <c r="O15" s="114" t="s">
        <v>216</v>
      </c>
      <c r="P15" s="56"/>
      <c r="Q15" s="48"/>
      <c r="R15" s="49"/>
      <c r="S15" s="49"/>
      <c r="T15" s="29" t="str">
        <f t="shared" si="1"/>
        <v/>
      </c>
      <c r="U15" s="103"/>
      <c r="V15" s="57" t="s">
        <v>146</v>
      </c>
      <c r="AE15" s="4"/>
      <c r="AF15" s="12" t="s">
        <v>6</v>
      </c>
      <c r="AG15" s="124" t="s">
        <v>47</v>
      </c>
      <c r="AH15" s="125"/>
      <c r="AI15" s="126"/>
      <c r="AJ15" s="2"/>
      <c r="AK15" s="6"/>
      <c r="AL15" s="24">
        <v>3</v>
      </c>
      <c r="AM15" s="26" t="s">
        <v>37</v>
      </c>
    </row>
    <row r="16" spans="1:51" ht="42.75" customHeight="1" x14ac:dyDescent="0.25">
      <c r="A16" s="83">
        <v>13</v>
      </c>
      <c r="B16" s="67" t="s">
        <v>103</v>
      </c>
      <c r="C16" s="67" t="s">
        <v>104</v>
      </c>
      <c r="D16" s="67" t="s">
        <v>157</v>
      </c>
      <c r="E16" s="68" t="s">
        <v>172</v>
      </c>
      <c r="F16" s="95" t="s">
        <v>74</v>
      </c>
      <c r="G16" s="69" t="s">
        <v>49</v>
      </c>
      <c r="H16" s="70">
        <v>5</v>
      </c>
      <c r="I16" s="71">
        <v>3</v>
      </c>
      <c r="J16" s="79">
        <v>6</v>
      </c>
      <c r="K16" s="29">
        <f t="shared" si="0"/>
        <v>90</v>
      </c>
      <c r="L16" s="53">
        <v>2</v>
      </c>
      <c r="M16" s="109" t="s">
        <v>198</v>
      </c>
      <c r="N16" s="99" t="s">
        <v>222</v>
      </c>
      <c r="O16" s="115" t="s">
        <v>196</v>
      </c>
      <c r="P16" s="52" t="s">
        <v>174</v>
      </c>
      <c r="Q16" s="45">
        <v>1</v>
      </c>
      <c r="R16" s="46">
        <v>3</v>
      </c>
      <c r="S16" s="46">
        <v>1</v>
      </c>
      <c r="T16" s="29">
        <f t="shared" si="1"/>
        <v>3</v>
      </c>
      <c r="U16" s="102">
        <v>2</v>
      </c>
      <c r="V16" s="57" t="s">
        <v>146</v>
      </c>
      <c r="AE16" s="4"/>
      <c r="AF16" s="3"/>
      <c r="AG16" s="2"/>
      <c r="AJ16" s="2"/>
      <c r="AK16" s="5"/>
      <c r="AL16" s="24">
        <v>2</v>
      </c>
      <c r="AM16" s="26" t="s">
        <v>36</v>
      </c>
    </row>
    <row r="17" spans="1:39" ht="33.950000000000003" customHeight="1" x14ac:dyDescent="0.25">
      <c r="A17" s="82">
        <v>14</v>
      </c>
      <c r="B17" s="67" t="s">
        <v>103</v>
      </c>
      <c r="C17" s="67" t="s">
        <v>104</v>
      </c>
      <c r="D17" s="67" t="s">
        <v>99</v>
      </c>
      <c r="E17" s="68" t="s">
        <v>176</v>
      </c>
      <c r="F17" s="95" t="s">
        <v>74</v>
      </c>
      <c r="G17" s="69" t="s">
        <v>49</v>
      </c>
      <c r="H17" s="70">
        <v>5</v>
      </c>
      <c r="I17" s="71">
        <v>3</v>
      </c>
      <c r="J17" s="79">
        <v>6</v>
      </c>
      <c r="K17" s="29">
        <f t="shared" si="0"/>
        <v>90</v>
      </c>
      <c r="L17" s="53">
        <v>2</v>
      </c>
      <c r="M17" s="109" t="s">
        <v>198</v>
      </c>
      <c r="N17" s="99" t="s">
        <v>173</v>
      </c>
      <c r="O17" s="115" t="s">
        <v>175</v>
      </c>
      <c r="P17" s="52" t="s">
        <v>174</v>
      </c>
      <c r="Q17" s="45">
        <v>1</v>
      </c>
      <c r="R17" s="46">
        <v>3</v>
      </c>
      <c r="S17" s="46">
        <v>1</v>
      </c>
      <c r="T17" s="29">
        <f t="shared" si="1"/>
        <v>3</v>
      </c>
      <c r="U17" s="102"/>
      <c r="V17" s="57" t="s">
        <v>146</v>
      </c>
      <c r="AE17" s="4"/>
      <c r="AF17" s="3"/>
      <c r="AG17" s="2"/>
      <c r="AJ17" s="2"/>
      <c r="AK17" s="5"/>
      <c r="AL17" s="24">
        <v>1</v>
      </c>
      <c r="AM17" s="26" t="s">
        <v>35</v>
      </c>
    </row>
    <row r="18" spans="1:39" ht="33.950000000000003" customHeight="1" x14ac:dyDescent="0.25">
      <c r="A18" s="82">
        <v>15</v>
      </c>
      <c r="B18" s="67" t="s">
        <v>103</v>
      </c>
      <c r="C18" s="67" t="s">
        <v>104</v>
      </c>
      <c r="D18" s="67" t="s">
        <v>97</v>
      </c>
      <c r="E18" s="68" t="s">
        <v>179</v>
      </c>
      <c r="F18" s="68" t="s">
        <v>74</v>
      </c>
      <c r="G18" s="69" t="s">
        <v>49</v>
      </c>
      <c r="H18" s="70">
        <v>5</v>
      </c>
      <c r="I18" s="71">
        <v>3</v>
      </c>
      <c r="J18" s="79">
        <v>6</v>
      </c>
      <c r="K18" s="29">
        <f t="shared" si="0"/>
        <v>90</v>
      </c>
      <c r="L18" s="53">
        <v>2</v>
      </c>
      <c r="M18" s="109" t="s">
        <v>198</v>
      </c>
      <c r="N18" s="99" t="s">
        <v>180</v>
      </c>
      <c r="O18" s="115" t="s">
        <v>219</v>
      </c>
      <c r="P18" s="52" t="s">
        <v>174</v>
      </c>
      <c r="Q18" s="45"/>
      <c r="R18" s="46"/>
      <c r="S18" s="46"/>
      <c r="T18" s="29" t="str">
        <f t="shared" si="1"/>
        <v/>
      </c>
      <c r="U18" s="102"/>
      <c r="V18" s="57" t="s">
        <v>146</v>
      </c>
      <c r="AE18" s="4"/>
      <c r="AF18" s="3"/>
      <c r="AG18" s="2"/>
      <c r="AH18" s="4"/>
      <c r="AJ18" s="2"/>
      <c r="AK18" s="5"/>
      <c r="AL18" s="24">
        <v>0.5</v>
      </c>
      <c r="AM18" s="26" t="s">
        <v>34</v>
      </c>
    </row>
    <row r="19" spans="1:39" ht="48" customHeight="1" x14ac:dyDescent="0.25">
      <c r="A19" s="83">
        <v>16</v>
      </c>
      <c r="B19" s="67" t="s">
        <v>103</v>
      </c>
      <c r="C19" s="67" t="s">
        <v>104</v>
      </c>
      <c r="D19" s="67" t="s">
        <v>178</v>
      </c>
      <c r="E19" s="68" t="s">
        <v>123</v>
      </c>
      <c r="F19" s="68" t="s">
        <v>74</v>
      </c>
      <c r="G19" s="75" t="s">
        <v>49</v>
      </c>
      <c r="H19" s="70">
        <v>5</v>
      </c>
      <c r="I19" s="71">
        <v>3</v>
      </c>
      <c r="J19" s="79">
        <v>6</v>
      </c>
      <c r="K19" s="29">
        <f t="shared" si="0"/>
        <v>90</v>
      </c>
      <c r="L19" s="53">
        <v>2</v>
      </c>
      <c r="M19" s="54" t="s">
        <v>181</v>
      </c>
      <c r="N19" s="100" t="s">
        <v>177</v>
      </c>
      <c r="O19" s="115" t="s">
        <v>218</v>
      </c>
      <c r="P19" s="56" t="s">
        <v>174</v>
      </c>
      <c r="Q19" s="48"/>
      <c r="R19" s="49"/>
      <c r="S19" s="49"/>
      <c r="T19" s="29" t="str">
        <f t="shared" si="1"/>
        <v/>
      </c>
      <c r="U19" s="103"/>
      <c r="V19" s="57" t="s">
        <v>146</v>
      </c>
      <c r="AE19" s="4"/>
      <c r="AG19" s="2"/>
      <c r="AJ19" s="2"/>
      <c r="AK19" s="5"/>
      <c r="AL19" s="4"/>
      <c r="AM19" s="5"/>
    </row>
    <row r="20" spans="1:39" ht="47.25" customHeight="1" x14ac:dyDescent="0.25">
      <c r="A20" s="83">
        <v>17</v>
      </c>
      <c r="B20" s="67" t="s">
        <v>103</v>
      </c>
      <c r="C20" s="67" t="s">
        <v>105</v>
      </c>
      <c r="D20" s="67" t="s">
        <v>157</v>
      </c>
      <c r="E20" s="68" t="s">
        <v>158</v>
      </c>
      <c r="F20" s="68" t="s">
        <v>74</v>
      </c>
      <c r="G20" s="69" t="s">
        <v>49</v>
      </c>
      <c r="H20" s="70">
        <v>1</v>
      </c>
      <c r="I20" s="71">
        <v>10</v>
      </c>
      <c r="J20" s="79">
        <v>6</v>
      </c>
      <c r="K20" s="29">
        <f t="shared" si="0"/>
        <v>60</v>
      </c>
      <c r="L20" s="53">
        <v>2</v>
      </c>
      <c r="M20" s="109" t="s">
        <v>198</v>
      </c>
      <c r="N20" s="99" t="s">
        <v>222</v>
      </c>
      <c r="O20" s="115" t="s">
        <v>219</v>
      </c>
      <c r="P20" s="52"/>
      <c r="Q20" s="45"/>
      <c r="R20" s="46"/>
      <c r="S20" s="46"/>
      <c r="T20" s="29" t="str">
        <f t="shared" si="1"/>
        <v/>
      </c>
      <c r="U20" s="102"/>
      <c r="V20" s="57" t="s">
        <v>146</v>
      </c>
      <c r="AE20" s="4"/>
      <c r="AG20" s="2"/>
      <c r="AJ20" s="2"/>
      <c r="AK20" s="5"/>
      <c r="AL20" s="4"/>
      <c r="AM20" s="5"/>
    </row>
    <row r="21" spans="1:39" ht="43.5" customHeight="1" x14ac:dyDescent="0.25">
      <c r="A21" s="83">
        <v>18</v>
      </c>
      <c r="B21" s="67" t="s">
        <v>103</v>
      </c>
      <c r="C21" s="67" t="s">
        <v>105</v>
      </c>
      <c r="D21" s="67" t="s">
        <v>184</v>
      </c>
      <c r="E21" s="68" t="s">
        <v>168</v>
      </c>
      <c r="F21" s="95" t="s">
        <v>74</v>
      </c>
      <c r="G21" s="69" t="s">
        <v>49</v>
      </c>
      <c r="H21" s="70">
        <v>1</v>
      </c>
      <c r="I21" s="71">
        <v>10</v>
      </c>
      <c r="J21" s="79">
        <v>6</v>
      </c>
      <c r="K21" s="29">
        <f t="shared" si="0"/>
        <v>60</v>
      </c>
      <c r="L21" s="53">
        <v>2</v>
      </c>
      <c r="M21" s="109" t="s">
        <v>198</v>
      </c>
      <c r="N21" s="99" t="s">
        <v>180</v>
      </c>
      <c r="O21" s="115" t="s">
        <v>217</v>
      </c>
      <c r="P21" s="52"/>
      <c r="Q21" s="45"/>
      <c r="R21" s="46"/>
      <c r="S21" s="46"/>
      <c r="T21" s="29" t="str">
        <f t="shared" si="1"/>
        <v/>
      </c>
      <c r="U21" s="102"/>
      <c r="V21" s="57" t="s">
        <v>146</v>
      </c>
      <c r="AE21" s="4"/>
      <c r="AG21" s="2"/>
      <c r="AJ21" s="2"/>
      <c r="AK21" s="5"/>
      <c r="AL21" s="4"/>
      <c r="AM21" s="5"/>
    </row>
    <row r="22" spans="1:39" ht="44.25" customHeight="1" x14ac:dyDescent="0.25">
      <c r="A22" s="92">
        <v>19</v>
      </c>
      <c r="B22" s="67" t="s">
        <v>103</v>
      </c>
      <c r="C22" s="67" t="s">
        <v>105</v>
      </c>
      <c r="D22" s="67" t="s">
        <v>178</v>
      </c>
      <c r="E22" s="68" t="s">
        <v>123</v>
      </c>
      <c r="F22" s="95" t="s">
        <v>74</v>
      </c>
      <c r="G22" s="69" t="s">
        <v>49</v>
      </c>
      <c r="H22" s="70">
        <v>0.3</v>
      </c>
      <c r="I22" s="71">
        <v>5</v>
      </c>
      <c r="J22" s="79">
        <v>5</v>
      </c>
      <c r="K22" s="29">
        <f t="shared" si="0"/>
        <v>7.5</v>
      </c>
      <c r="L22" s="53">
        <v>2</v>
      </c>
      <c r="M22" s="51" t="s">
        <v>182</v>
      </c>
      <c r="N22" s="99"/>
      <c r="O22" s="115" t="s">
        <v>183</v>
      </c>
      <c r="P22" s="52" t="s">
        <v>174</v>
      </c>
      <c r="Q22" s="45"/>
      <c r="R22" s="46"/>
      <c r="S22" s="46"/>
      <c r="T22" s="29" t="str">
        <f t="shared" si="1"/>
        <v/>
      </c>
      <c r="U22" s="102"/>
      <c r="V22" s="57" t="s">
        <v>146</v>
      </c>
      <c r="AE22" s="4"/>
      <c r="AG22" s="2"/>
      <c r="AJ22" s="2"/>
      <c r="AK22" s="5"/>
      <c r="AL22" s="4"/>
      <c r="AM22" s="5"/>
    </row>
    <row r="23" spans="1:39" ht="40.5" customHeight="1" x14ac:dyDescent="0.25">
      <c r="A23" s="83">
        <v>20</v>
      </c>
      <c r="B23" s="67" t="s">
        <v>115</v>
      </c>
      <c r="C23" s="67" t="s">
        <v>112</v>
      </c>
      <c r="D23" s="73" t="s">
        <v>92</v>
      </c>
      <c r="E23" s="68" t="s">
        <v>143</v>
      </c>
      <c r="F23" s="68" t="s">
        <v>74</v>
      </c>
      <c r="G23" s="69" t="s">
        <v>52</v>
      </c>
      <c r="H23" s="70">
        <v>0.3</v>
      </c>
      <c r="I23" s="71">
        <v>5</v>
      </c>
      <c r="J23" s="79">
        <v>5</v>
      </c>
      <c r="K23" s="29">
        <f t="shared" si="0"/>
        <v>7.5</v>
      </c>
      <c r="L23" s="53">
        <v>2</v>
      </c>
      <c r="M23" s="109" t="s">
        <v>198</v>
      </c>
      <c r="N23" s="99" t="s">
        <v>224</v>
      </c>
      <c r="O23" s="115" t="s">
        <v>225</v>
      </c>
      <c r="P23" s="52"/>
      <c r="Q23" s="45"/>
      <c r="R23" s="46"/>
      <c r="S23" s="46"/>
      <c r="T23" s="29" t="str">
        <f t="shared" si="1"/>
        <v/>
      </c>
      <c r="U23" s="102"/>
      <c r="V23" s="57" t="s">
        <v>146</v>
      </c>
      <c r="AE23" s="4"/>
      <c r="AG23" s="2"/>
      <c r="AJ23" s="2"/>
      <c r="AK23" s="5"/>
      <c r="AL23" s="4"/>
      <c r="AM23" s="5"/>
    </row>
    <row r="24" spans="1:39" ht="48" customHeight="1" x14ac:dyDescent="0.25">
      <c r="A24" s="82">
        <v>21</v>
      </c>
      <c r="B24" s="67" t="s">
        <v>115</v>
      </c>
      <c r="C24" s="67" t="s">
        <v>112</v>
      </c>
      <c r="D24" s="67" t="s">
        <v>113</v>
      </c>
      <c r="E24" s="68" t="s">
        <v>185</v>
      </c>
      <c r="F24" s="68" t="s">
        <v>74</v>
      </c>
      <c r="G24" s="69" t="s">
        <v>52</v>
      </c>
      <c r="H24" s="70">
        <v>0.3</v>
      </c>
      <c r="I24" s="71">
        <v>5</v>
      </c>
      <c r="J24" s="79">
        <v>5</v>
      </c>
      <c r="K24" s="29">
        <f t="shared" si="0"/>
        <v>7.5</v>
      </c>
      <c r="L24" s="53">
        <v>2</v>
      </c>
      <c r="M24" s="109" t="s">
        <v>198</v>
      </c>
      <c r="N24" s="99" t="s">
        <v>186</v>
      </c>
      <c r="O24" s="116"/>
      <c r="P24" s="52"/>
      <c r="Q24" s="45"/>
      <c r="R24" s="46"/>
      <c r="S24" s="46"/>
      <c r="T24" s="29" t="str">
        <f t="shared" si="1"/>
        <v/>
      </c>
      <c r="U24" s="102"/>
      <c r="V24" s="57" t="s">
        <v>146</v>
      </c>
      <c r="AE24" s="4"/>
      <c r="AG24" s="2"/>
      <c r="AJ24" s="2"/>
      <c r="AK24" s="5"/>
      <c r="AL24" s="4"/>
      <c r="AM24" s="5"/>
    </row>
    <row r="25" spans="1:39" ht="33.950000000000003" hidden="1" customHeight="1" x14ac:dyDescent="0.25">
      <c r="A25" s="82">
        <v>22</v>
      </c>
      <c r="B25" s="67" t="s">
        <v>115</v>
      </c>
      <c r="C25" s="67" t="s">
        <v>112</v>
      </c>
      <c r="D25" s="67" t="s">
        <v>114</v>
      </c>
      <c r="E25" s="68" t="s">
        <v>143</v>
      </c>
      <c r="F25" s="68" t="s">
        <v>74</v>
      </c>
      <c r="G25" s="69" t="s">
        <v>52</v>
      </c>
      <c r="H25" s="70">
        <v>0.3</v>
      </c>
      <c r="I25" s="71">
        <v>5</v>
      </c>
      <c r="J25" s="79">
        <v>5</v>
      </c>
      <c r="K25" s="29">
        <f t="shared" si="0"/>
        <v>7.5</v>
      </c>
      <c r="L25" s="53">
        <v>2</v>
      </c>
      <c r="M25" s="109"/>
      <c r="N25" s="99" t="s">
        <v>187</v>
      </c>
      <c r="O25" s="115"/>
      <c r="P25" s="52"/>
      <c r="Q25" s="45"/>
      <c r="R25" s="46"/>
      <c r="S25" s="46"/>
      <c r="T25" s="29" t="str">
        <f t="shared" si="1"/>
        <v/>
      </c>
      <c r="U25" s="102"/>
      <c r="V25" s="57" t="s">
        <v>146</v>
      </c>
      <c r="AE25" s="4"/>
      <c r="AG25" s="2"/>
      <c r="AJ25" s="2"/>
      <c r="AK25" s="5"/>
      <c r="AL25" s="4"/>
      <c r="AM25" s="5"/>
    </row>
    <row r="26" spans="1:39" ht="33.950000000000003" hidden="1" customHeight="1" x14ac:dyDescent="0.25">
      <c r="A26" s="83">
        <v>23</v>
      </c>
      <c r="B26" s="67" t="s">
        <v>115</v>
      </c>
      <c r="C26" s="67" t="s">
        <v>112</v>
      </c>
      <c r="D26" s="67" t="s">
        <v>101</v>
      </c>
      <c r="E26" s="68" t="s">
        <v>188</v>
      </c>
      <c r="F26" s="68" t="s">
        <v>74</v>
      </c>
      <c r="G26" s="69" t="s">
        <v>52</v>
      </c>
      <c r="H26" s="70">
        <v>0.3</v>
      </c>
      <c r="I26" s="71">
        <v>5</v>
      </c>
      <c r="J26" s="79">
        <v>5</v>
      </c>
      <c r="K26" s="29">
        <f t="shared" si="0"/>
        <v>7.5</v>
      </c>
      <c r="L26" s="53">
        <v>2</v>
      </c>
      <c r="M26" s="109"/>
      <c r="N26" s="99"/>
      <c r="O26" s="115"/>
      <c r="P26" s="52"/>
      <c r="Q26" s="45"/>
      <c r="R26" s="46"/>
      <c r="S26" s="46"/>
      <c r="T26" s="29" t="str">
        <f t="shared" si="1"/>
        <v/>
      </c>
      <c r="U26" s="102"/>
      <c r="V26" s="57" t="s">
        <v>146</v>
      </c>
      <c r="AE26" s="4"/>
      <c r="AF26" s="3"/>
      <c r="AG26" s="2"/>
      <c r="AH26" s="4"/>
      <c r="AJ26" s="2"/>
      <c r="AK26" s="5"/>
      <c r="AL26" s="4"/>
      <c r="AM26" s="5"/>
    </row>
    <row r="27" spans="1:39" ht="33.950000000000003" hidden="1" customHeight="1" x14ac:dyDescent="0.25">
      <c r="A27" s="83">
        <v>24</v>
      </c>
      <c r="B27" s="67" t="s">
        <v>75</v>
      </c>
      <c r="C27" s="67" t="s">
        <v>121</v>
      </c>
      <c r="D27" s="67" t="s">
        <v>95</v>
      </c>
      <c r="E27" s="74" t="s">
        <v>73</v>
      </c>
      <c r="F27" s="95" t="s">
        <v>74</v>
      </c>
      <c r="G27" s="69" t="s">
        <v>52</v>
      </c>
      <c r="H27" s="70">
        <v>0.3</v>
      </c>
      <c r="I27" s="71">
        <v>5</v>
      </c>
      <c r="J27" s="79">
        <v>5</v>
      </c>
      <c r="K27" s="29">
        <f t="shared" si="0"/>
        <v>7.5</v>
      </c>
      <c r="L27" s="53">
        <v>2</v>
      </c>
      <c r="M27" s="109"/>
      <c r="N27" s="99"/>
      <c r="O27" s="115"/>
      <c r="P27" s="52"/>
      <c r="Q27" s="45"/>
      <c r="R27" s="46"/>
      <c r="S27" s="46"/>
      <c r="T27" s="29" t="str">
        <f t="shared" si="1"/>
        <v/>
      </c>
      <c r="U27" s="102"/>
      <c r="V27" s="57" t="s">
        <v>146</v>
      </c>
      <c r="AE27" s="4"/>
      <c r="AF27" s="3"/>
      <c r="AG27" s="2"/>
      <c r="AH27" s="4"/>
      <c r="AJ27" s="2"/>
      <c r="AK27" s="5"/>
      <c r="AL27" s="4"/>
      <c r="AM27" s="5"/>
    </row>
    <row r="28" spans="1:39" ht="33.950000000000003" hidden="1" customHeight="1" x14ac:dyDescent="0.25">
      <c r="A28" s="83">
        <v>25</v>
      </c>
      <c r="B28" s="67" t="s">
        <v>75</v>
      </c>
      <c r="C28" s="67" t="s">
        <v>121</v>
      </c>
      <c r="D28" s="67" t="s">
        <v>107</v>
      </c>
      <c r="E28" s="68" t="s">
        <v>149</v>
      </c>
      <c r="F28" s="68" t="s">
        <v>74</v>
      </c>
      <c r="G28" s="69" t="s">
        <v>52</v>
      </c>
      <c r="H28" s="70">
        <v>0.3</v>
      </c>
      <c r="I28" s="71">
        <v>5</v>
      </c>
      <c r="J28" s="79">
        <v>5</v>
      </c>
      <c r="K28" s="29">
        <f t="shared" si="0"/>
        <v>7.5</v>
      </c>
      <c r="L28" s="53">
        <v>2</v>
      </c>
      <c r="M28" s="109"/>
      <c r="N28" s="99"/>
      <c r="O28" s="115"/>
      <c r="P28" s="52"/>
      <c r="Q28" s="45"/>
      <c r="R28" s="46"/>
      <c r="S28" s="46"/>
      <c r="T28" s="29" t="str">
        <f t="shared" si="1"/>
        <v/>
      </c>
      <c r="U28" s="102"/>
      <c r="V28" s="57" t="s">
        <v>146</v>
      </c>
      <c r="AE28" s="4"/>
      <c r="AF28" s="3"/>
      <c r="AG28" s="2"/>
      <c r="AH28" s="4"/>
      <c r="AJ28" s="2"/>
      <c r="AK28" s="5"/>
      <c r="AL28" s="4"/>
      <c r="AM28" s="5"/>
    </row>
    <row r="29" spans="1:39" ht="33.950000000000003" hidden="1" customHeight="1" x14ac:dyDescent="0.25">
      <c r="A29" s="92">
        <v>26</v>
      </c>
      <c r="B29" s="67" t="s">
        <v>75</v>
      </c>
      <c r="C29" s="67" t="s">
        <v>128</v>
      </c>
      <c r="D29" s="67" t="s">
        <v>107</v>
      </c>
      <c r="E29" s="68" t="s">
        <v>149</v>
      </c>
      <c r="F29" s="95" t="s">
        <v>74</v>
      </c>
      <c r="G29" s="69" t="s">
        <v>52</v>
      </c>
      <c r="H29" s="70">
        <v>0.3</v>
      </c>
      <c r="I29" s="71">
        <v>5</v>
      </c>
      <c r="J29" s="79">
        <v>5</v>
      </c>
      <c r="K29" s="29">
        <f t="shared" si="0"/>
        <v>7.5</v>
      </c>
      <c r="L29" s="53">
        <v>2</v>
      </c>
      <c r="M29" s="109"/>
      <c r="N29" s="99"/>
      <c r="O29" s="115"/>
      <c r="P29" s="52"/>
      <c r="Q29" s="45"/>
      <c r="R29" s="46"/>
      <c r="S29" s="46"/>
      <c r="T29" s="29" t="str">
        <f t="shared" si="1"/>
        <v/>
      </c>
      <c r="U29" s="102"/>
      <c r="V29" s="57" t="s">
        <v>146</v>
      </c>
      <c r="AE29" s="4"/>
      <c r="AF29" s="3"/>
      <c r="AG29" s="2"/>
      <c r="AH29" s="4"/>
      <c r="AJ29" s="2"/>
      <c r="AK29" s="5"/>
      <c r="AL29" s="4"/>
      <c r="AM29" s="5"/>
    </row>
    <row r="30" spans="1:39" ht="38.25" customHeight="1" x14ac:dyDescent="0.25">
      <c r="A30" s="83">
        <v>27</v>
      </c>
      <c r="B30" s="67" t="s">
        <v>75</v>
      </c>
      <c r="C30" s="67" t="s">
        <v>128</v>
      </c>
      <c r="D30" s="67" t="s">
        <v>170</v>
      </c>
      <c r="E30" s="68" t="s">
        <v>123</v>
      </c>
      <c r="F30" s="95" t="s">
        <v>132</v>
      </c>
      <c r="G30" s="69" t="s">
        <v>52</v>
      </c>
      <c r="H30" s="70">
        <v>0.3</v>
      </c>
      <c r="I30" s="71">
        <v>5</v>
      </c>
      <c r="J30" s="79">
        <v>5</v>
      </c>
      <c r="K30" s="29">
        <f t="shared" si="0"/>
        <v>7.5</v>
      </c>
      <c r="L30" s="53">
        <v>2</v>
      </c>
      <c r="M30" s="109" t="s">
        <v>198</v>
      </c>
      <c r="N30" s="99"/>
      <c r="O30" s="115" t="s">
        <v>226</v>
      </c>
      <c r="P30" s="52" t="s">
        <v>142</v>
      </c>
      <c r="Q30" s="45"/>
      <c r="R30" s="46"/>
      <c r="S30" s="46"/>
      <c r="T30" s="29" t="str">
        <f t="shared" si="1"/>
        <v/>
      </c>
      <c r="U30" s="102"/>
      <c r="V30" s="57" t="s">
        <v>146</v>
      </c>
      <c r="AE30" s="4"/>
      <c r="AF30" s="3"/>
      <c r="AG30" s="2"/>
      <c r="AH30" s="4"/>
      <c r="AJ30" s="2"/>
      <c r="AK30" s="5"/>
      <c r="AL30" s="4"/>
      <c r="AM30" s="5"/>
    </row>
    <row r="31" spans="1:39" ht="33.950000000000003" hidden="1" customHeight="1" x14ac:dyDescent="0.25">
      <c r="A31" s="82">
        <v>28</v>
      </c>
      <c r="B31" s="67" t="s">
        <v>75</v>
      </c>
      <c r="C31" s="67" t="s">
        <v>128</v>
      </c>
      <c r="D31" s="67" t="s">
        <v>130</v>
      </c>
      <c r="E31" s="68" t="s">
        <v>152</v>
      </c>
      <c r="F31" s="68" t="s">
        <v>74</v>
      </c>
      <c r="G31" s="69" t="s">
        <v>52</v>
      </c>
      <c r="H31" s="70"/>
      <c r="I31" s="71"/>
      <c r="J31" s="79"/>
      <c r="K31" s="29" t="str">
        <f t="shared" si="0"/>
        <v/>
      </c>
      <c r="L31" s="50"/>
      <c r="M31" s="51"/>
      <c r="N31" s="99"/>
      <c r="O31" s="115"/>
      <c r="P31" s="52"/>
      <c r="Q31" s="45"/>
      <c r="R31" s="46"/>
      <c r="S31" s="46"/>
      <c r="T31" s="29" t="str">
        <f t="shared" si="1"/>
        <v/>
      </c>
      <c r="U31" s="102"/>
      <c r="V31" s="57" t="s">
        <v>146</v>
      </c>
      <c r="AE31" s="4"/>
      <c r="AF31" s="3"/>
      <c r="AG31" s="2"/>
      <c r="AH31" s="4"/>
      <c r="AJ31" s="2"/>
      <c r="AK31" s="5"/>
      <c r="AL31" s="4"/>
      <c r="AM31" s="5"/>
    </row>
    <row r="32" spans="1:39" ht="33.950000000000003" hidden="1" customHeight="1" x14ac:dyDescent="0.25">
      <c r="A32" s="82">
        <v>29</v>
      </c>
      <c r="B32" s="67" t="s">
        <v>75</v>
      </c>
      <c r="C32" s="67" t="s">
        <v>122</v>
      </c>
      <c r="D32" s="67" t="s">
        <v>124</v>
      </c>
      <c r="E32" s="68" t="s">
        <v>123</v>
      </c>
      <c r="F32" s="95" t="s">
        <v>132</v>
      </c>
      <c r="G32" s="69" t="s">
        <v>52</v>
      </c>
      <c r="H32" s="70"/>
      <c r="I32" s="71"/>
      <c r="J32" s="79"/>
      <c r="K32" s="29" t="str">
        <f t="shared" si="0"/>
        <v/>
      </c>
      <c r="L32" s="50"/>
      <c r="M32" s="51"/>
      <c r="N32" s="99"/>
      <c r="O32" s="115"/>
      <c r="P32" s="52"/>
      <c r="Q32" s="45"/>
      <c r="R32" s="46"/>
      <c r="S32" s="46"/>
      <c r="T32" s="29" t="str">
        <f t="shared" si="1"/>
        <v/>
      </c>
      <c r="U32" s="102"/>
      <c r="V32" s="57" t="s">
        <v>146</v>
      </c>
      <c r="AE32" s="4"/>
      <c r="AF32" s="3"/>
      <c r="AG32" s="2"/>
      <c r="AH32" s="4"/>
      <c r="AJ32" s="2"/>
      <c r="AK32" s="5"/>
      <c r="AL32" s="4"/>
      <c r="AM32" s="5"/>
    </row>
    <row r="33" spans="1:39" ht="33.950000000000003" hidden="1" customHeight="1" x14ac:dyDescent="0.25">
      <c r="A33" s="83">
        <v>30</v>
      </c>
      <c r="B33" s="67" t="s">
        <v>75</v>
      </c>
      <c r="C33" s="67" t="s">
        <v>122</v>
      </c>
      <c r="D33" s="67" t="s">
        <v>124</v>
      </c>
      <c r="E33" s="68" t="s">
        <v>137</v>
      </c>
      <c r="F33" s="68" t="s">
        <v>126</v>
      </c>
      <c r="G33" s="69" t="s">
        <v>52</v>
      </c>
      <c r="H33" s="70"/>
      <c r="I33" s="71"/>
      <c r="J33" s="79"/>
      <c r="K33" s="29" t="str">
        <f t="shared" si="0"/>
        <v/>
      </c>
      <c r="L33" s="50"/>
      <c r="M33" s="51"/>
      <c r="N33" s="99"/>
      <c r="O33" s="115"/>
      <c r="P33" s="52"/>
      <c r="Q33" s="45"/>
      <c r="R33" s="46"/>
      <c r="S33" s="46"/>
      <c r="T33" s="29" t="str">
        <f t="shared" si="1"/>
        <v/>
      </c>
      <c r="U33" s="102"/>
      <c r="V33" s="57" t="s">
        <v>146</v>
      </c>
      <c r="AE33" s="4"/>
      <c r="AF33" s="3"/>
      <c r="AG33" s="2"/>
      <c r="AH33" s="4"/>
      <c r="AJ33" s="2"/>
      <c r="AK33" s="5"/>
      <c r="AL33" s="4"/>
      <c r="AM33" s="5"/>
    </row>
    <row r="34" spans="1:39" ht="33.950000000000003" hidden="1" customHeight="1" x14ac:dyDescent="0.25">
      <c r="A34" s="83">
        <v>31</v>
      </c>
      <c r="B34" s="67" t="s">
        <v>75</v>
      </c>
      <c r="C34" s="67" t="s">
        <v>127</v>
      </c>
      <c r="D34" s="67" t="s">
        <v>124</v>
      </c>
      <c r="E34" s="68" t="s">
        <v>123</v>
      </c>
      <c r="F34" s="95" t="s">
        <v>132</v>
      </c>
      <c r="G34" s="69" t="s">
        <v>52</v>
      </c>
      <c r="H34" s="70"/>
      <c r="I34" s="71"/>
      <c r="J34" s="79"/>
      <c r="K34" s="29" t="str">
        <f t="shared" si="0"/>
        <v/>
      </c>
      <c r="L34" s="50"/>
      <c r="M34" s="51"/>
      <c r="N34" s="99"/>
      <c r="O34" s="115"/>
      <c r="P34" s="52"/>
      <c r="Q34" s="45"/>
      <c r="R34" s="46"/>
      <c r="S34" s="46"/>
      <c r="T34" s="29" t="str">
        <f t="shared" si="1"/>
        <v/>
      </c>
      <c r="U34" s="102"/>
      <c r="V34" s="57" t="s">
        <v>146</v>
      </c>
      <c r="AE34" s="4"/>
      <c r="AF34" s="3"/>
      <c r="AG34" s="2"/>
      <c r="AH34" s="4"/>
      <c r="AJ34" s="2"/>
      <c r="AK34" s="5"/>
      <c r="AL34" s="4"/>
      <c r="AM34" s="5"/>
    </row>
    <row r="35" spans="1:39" ht="33.950000000000003" hidden="1" customHeight="1" x14ac:dyDescent="0.25">
      <c r="A35" s="83">
        <v>32</v>
      </c>
      <c r="B35" s="67" t="s">
        <v>75</v>
      </c>
      <c r="C35" s="67" t="s">
        <v>106</v>
      </c>
      <c r="D35" s="67" t="s">
        <v>107</v>
      </c>
      <c r="E35" s="68" t="s">
        <v>149</v>
      </c>
      <c r="F35" s="68" t="s">
        <v>74</v>
      </c>
      <c r="G35" s="69" t="s">
        <v>52</v>
      </c>
      <c r="H35" s="70"/>
      <c r="I35" s="71"/>
      <c r="J35" s="79"/>
      <c r="K35" s="29" t="str">
        <f t="shared" ref="K35:K66" si="2">IF(H35="","",H35*I35*J35)</f>
        <v/>
      </c>
      <c r="L35" s="50"/>
      <c r="M35" s="51"/>
      <c r="N35" s="99"/>
      <c r="O35" s="115"/>
      <c r="P35" s="52"/>
      <c r="Q35" s="45"/>
      <c r="R35" s="46"/>
      <c r="S35" s="46"/>
      <c r="T35" s="29" t="str">
        <f t="shared" ref="T35:T66" si="3">IF(Q35="","",Q35*R35*S35)</f>
        <v/>
      </c>
      <c r="U35" s="102"/>
      <c r="V35" s="57" t="s">
        <v>146</v>
      </c>
      <c r="AE35" s="4"/>
      <c r="AF35" s="3"/>
      <c r="AG35" s="2"/>
      <c r="AH35" s="4"/>
      <c r="AJ35" s="2"/>
      <c r="AK35" s="5"/>
      <c r="AL35" s="4"/>
      <c r="AM35" s="5"/>
    </row>
    <row r="36" spans="1:39" ht="33.950000000000003" hidden="1" customHeight="1" x14ac:dyDescent="0.25">
      <c r="A36" s="92">
        <v>33</v>
      </c>
      <c r="B36" s="67" t="s">
        <v>75</v>
      </c>
      <c r="C36" s="67" t="s">
        <v>106</v>
      </c>
      <c r="D36" s="67" t="s">
        <v>93</v>
      </c>
      <c r="E36" s="68" t="s">
        <v>73</v>
      </c>
      <c r="F36" s="68" t="s">
        <v>74</v>
      </c>
      <c r="G36" s="69" t="s">
        <v>52</v>
      </c>
      <c r="H36" s="70"/>
      <c r="I36" s="71"/>
      <c r="J36" s="79"/>
      <c r="K36" s="29" t="str">
        <f t="shared" si="2"/>
        <v/>
      </c>
      <c r="L36" s="50"/>
      <c r="M36" s="51"/>
      <c r="N36" s="99"/>
      <c r="O36" s="115"/>
      <c r="P36" s="52"/>
      <c r="Q36" s="45"/>
      <c r="R36" s="46"/>
      <c r="S36" s="46"/>
      <c r="T36" s="29" t="str">
        <f t="shared" si="3"/>
        <v/>
      </c>
      <c r="U36" s="102"/>
      <c r="V36" s="57" t="s">
        <v>146</v>
      </c>
      <c r="AE36" s="4"/>
      <c r="AF36" s="3"/>
      <c r="AG36" s="2"/>
      <c r="AH36" s="4"/>
      <c r="AJ36" s="2"/>
      <c r="AK36" s="5"/>
      <c r="AL36" s="4"/>
      <c r="AM36" s="5"/>
    </row>
    <row r="37" spans="1:39" ht="33.950000000000003" hidden="1" customHeight="1" x14ac:dyDescent="0.25">
      <c r="A37" s="83">
        <v>34</v>
      </c>
      <c r="B37" s="67" t="s">
        <v>75</v>
      </c>
      <c r="C37" s="67" t="s">
        <v>106</v>
      </c>
      <c r="D37" s="67" t="s">
        <v>89</v>
      </c>
      <c r="E37" s="68" t="s">
        <v>73</v>
      </c>
      <c r="F37" s="68" t="s">
        <v>74</v>
      </c>
      <c r="G37" s="69" t="s">
        <v>52</v>
      </c>
      <c r="H37" s="70"/>
      <c r="I37" s="71"/>
      <c r="J37" s="79"/>
      <c r="K37" s="29" t="str">
        <f t="shared" si="2"/>
        <v/>
      </c>
      <c r="L37" s="50"/>
      <c r="M37" s="51"/>
      <c r="N37" s="99"/>
      <c r="O37" s="115"/>
      <c r="P37" s="52"/>
      <c r="Q37" s="45"/>
      <c r="R37" s="46"/>
      <c r="S37" s="46"/>
      <c r="T37" s="29" t="str">
        <f t="shared" si="3"/>
        <v/>
      </c>
      <c r="U37" s="102"/>
      <c r="V37" s="57" t="s">
        <v>146</v>
      </c>
      <c r="AE37" s="4"/>
      <c r="AF37" s="3"/>
      <c r="AG37" s="2"/>
      <c r="AH37" s="4"/>
      <c r="AJ37" s="2"/>
      <c r="AK37" s="5"/>
      <c r="AL37" s="4"/>
      <c r="AM37" s="5"/>
    </row>
    <row r="38" spans="1:39" ht="33.950000000000003" hidden="1" customHeight="1" x14ac:dyDescent="0.25">
      <c r="A38" s="82">
        <v>35</v>
      </c>
      <c r="B38" s="67" t="s">
        <v>75</v>
      </c>
      <c r="C38" s="67" t="s">
        <v>106</v>
      </c>
      <c r="D38" s="67" t="s">
        <v>99</v>
      </c>
      <c r="E38" s="68" t="s">
        <v>151</v>
      </c>
      <c r="F38" s="68" t="s">
        <v>74</v>
      </c>
      <c r="G38" s="69" t="s">
        <v>49</v>
      </c>
      <c r="H38" s="70"/>
      <c r="I38" s="71"/>
      <c r="J38" s="79"/>
      <c r="K38" s="29" t="str">
        <f t="shared" si="2"/>
        <v/>
      </c>
      <c r="L38" s="50"/>
      <c r="M38" s="51"/>
      <c r="N38" s="99"/>
      <c r="O38" s="115"/>
      <c r="P38" s="52"/>
      <c r="Q38" s="45"/>
      <c r="R38" s="46"/>
      <c r="S38" s="46"/>
      <c r="T38" s="29" t="str">
        <f t="shared" si="3"/>
        <v/>
      </c>
      <c r="U38" s="102"/>
      <c r="V38" s="57" t="s">
        <v>146</v>
      </c>
      <c r="AE38" s="4"/>
      <c r="AF38" s="3"/>
      <c r="AG38" s="2"/>
      <c r="AH38" s="4"/>
      <c r="AJ38" s="2"/>
      <c r="AK38" s="5"/>
      <c r="AL38" s="4"/>
      <c r="AM38" s="5"/>
    </row>
    <row r="39" spans="1:39" ht="33.950000000000003" hidden="1" customHeight="1" x14ac:dyDescent="0.25">
      <c r="A39" s="82">
        <v>36</v>
      </c>
      <c r="B39" s="67" t="s">
        <v>75</v>
      </c>
      <c r="C39" s="67" t="s">
        <v>106</v>
      </c>
      <c r="D39" s="67" t="s">
        <v>124</v>
      </c>
      <c r="E39" s="68" t="s">
        <v>137</v>
      </c>
      <c r="F39" s="68" t="s">
        <v>126</v>
      </c>
      <c r="G39" s="69" t="s">
        <v>52</v>
      </c>
      <c r="H39" s="70"/>
      <c r="I39" s="71"/>
      <c r="J39" s="79"/>
      <c r="K39" s="29" t="str">
        <f t="shared" si="2"/>
        <v/>
      </c>
      <c r="L39" s="50"/>
      <c r="M39" s="51"/>
      <c r="N39" s="99"/>
      <c r="O39" s="115"/>
      <c r="P39" s="52"/>
      <c r="Q39" s="45"/>
      <c r="R39" s="46"/>
      <c r="S39" s="46"/>
      <c r="T39" s="29" t="str">
        <f t="shared" si="3"/>
        <v/>
      </c>
      <c r="U39" s="102"/>
      <c r="V39" s="57" t="s">
        <v>146</v>
      </c>
      <c r="AE39" s="4"/>
      <c r="AF39" s="3"/>
      <c r="AG39" s="2"/>
      <c r="AH39" s="4"/>
      <c r="AJ39" s="2"/>
      <c r="AK39" s="5"/>
      <c r="AL39" s="4"/>
      <c r="AM39" s="5"/>
    </row>
    <row r="40" spans="1:39" ht="33.950000000000003" hidden="1" customHeight="1" x14ac:dyDescent="0.25">
      <c r="A40" s="83">
        <v>37</v>
      </c>
      <c r="B40" s="67" t="s">
        <v>75</v>
      </c>
      <c r="C40" s="67" t="s">
        <v>106</v>
      </c>
      <c r="D40" s="67" t="s">
        <v>170</v>
      </c>
      <c r="E40" s="68" t="s">
        <v>123</v>
      </c>
      <c r="F40" s="95" t="s">
        <v>132</v>
      </c>
      <c r="G40" s="69" t="s">
        <v>52</v>
      </c>
      <c r="H40" s="70"/>
      <c r="I40" s="71"/>
      <c r="J40" s="79"/>
      <c r="K40" s="29" t="str">
        <f t="shared" si="2"/>
        <v/>
      </c>
      <c r="L40" s="50"/>
      <c r="M40" s="51"/>
      <c r="N40" s="99"/>
      <c r="O40" s="115"/>
      <c r="P40" s="52"/>
      <c r="Q40" s="45"/>
      <c r="R40" s="46"/>
      <c r="S40" s="46"/>
      <c r="T40" s="29" t="str">
        <f t="shared" si="3"/>
        <v/>
      </c>
      <c r="U40" s="102"/>
      <c r="V40" s="57" t="s">
        <v>146</v>
      </c>
      <c r="AE40" s="4"/>
      <c r="AF40" s="3"/>
      <c r="AG40" s="2"/>
      <c r="AH40" s="4"/>
      <c r="AJ40" s="2"/>
      <c r="AK40" s="5"/>
      <c r="AL40" s="4"/>
      <c r="AM40" s="5"/>
    </row>
    <row r="41" spans="1:39" ht="51" customHeight="1" x14ac:dyDescent="0.25">
      <c r="A41" s="83">
        <v>38</v>
      </c>
      <c r="B41" s="87" t="s">
        <v>75</v>
      </c>
      <c r="C41" s="67" t="s">
        <v>76</v>
      </c>
      <c r="D41" s="67" t="s">
        <v>133</v>
      </c>
      <c r="E41" s="68" t="s">
        <v>73</v>
      </c>
      <c r="F41" s="68" t="s">
        <v>74</v>
      </c>
      <c r="G41" s="69" t="s">
        <v>52</v>
      </c>
      <c r="H41" s="70">
        <v>10</v>
      </c>
      <c r="I41" s="71">
        <v>3</v>
      </c>
      <c r="J41" s="79">
        <v>0.5</v>
      </c>
      <c r="K41" s="29">
        <f t="shared" si="2"/>
        <v>15</v>
      </c>
      <c r="L41" s="50">
        <v>2</v>
      </c>
      <c r="M41" s="51" t="s">
        <v>77</v>
      </c>
      <c r="N41" s="99"/>
      <c r="O41" s="115"/>
      <c r="P41" s="52"/>
      <c r="Q41" s="45"/>
      <c r="R41" s="46"/>
      <c r="S41" s="46"/>
      <c r="T41" s="29" t="str">
        <f t="shared" si="3"/>
        <v/>
      </c>
      <c r="U41" s="102"/>
      <c r="V41" s="57" t="s">
        <v>146</v>
      </c>
      <c r="AE41" s="4"/>
      <c r="AF41" s="3"/>
      <c r="AG41" s="2"/>
      <c r="AH41" s="4"/>
      <c r="AJ41" s="2"/>
      <c r="AK41" s="5"/>
      <c r="AL41" s="4"/>
      <c r="AM41" s="5"/>
    </row>
    <row r="42" spans="1:39" ht="33.950000000000003" customHeight="1" x14ac:dyDescent="0.25">
      <c r="A42" s="83">
        <v>39</v>
      </c>
      <c r="B42" s="67" t="s">
        <v>75</v>
      </c>
      <c r="C42" s="67" t="s">
        <v>78</v>
      </c>
      <c r="D42" s="67" t="s">
        <v>79</v>
      </c>
      <c r="E42" s="68" t="s">
        <v>137</v>
      </c>
      <c r="F42" s="68" t="s">
        <v>132</v>
      </c>
      <c r="G42" s="69" t="s">
        <v>52</v>
      </c>
      <c r="H42" s="70">
        <v>5</v>
      </c>
      <c r="I42" s="71">
        <v>2</v>
      </c>
      <c r="J42" s="79">
        <v>0.5</v>
      </c>
      <c r="K42" s="29">
        <f t="shared" si="2"/>
        <v>5</v>
      </c>
      <c r="L42" s="50">
        <v>2</v>
      </c>
      <c r="M42" s="51" t="s">
        <v>80</v>
      </c>
      <c r="N42" s="99" t="s">
        <v>223</v>
      </c>
      <c r="O42" s="115"/>
      <c r="P42" s="52"/>
      <c r="Q42" s="45"/>
      <c r="R42" s="46"/>
      <c r="S42" s="46"/>
      <c r="T42" s="29" t="str">
        <f t="shared" si="3"/>
        <v/>
      </c>
      <c r="U42" s="102"/>
      <c r="V42" s="57" t="s">
        <v>146</v>
      </c>
      <c r="AE42" s="4"/>
      <c r="AF42" s="3"/>
      <c r="AG42" s="2"/>
      <c r="AH42" s="4"/>
      <c r="AJ42" s="2"/>
      <c r="AK42" s="5"/>
      <c r="AL42" s="4"/>
      <c r="AM42" s="5"/>
    </row>
    <row r="43" spans="1:39" ht="33.950000000000003" hidden="1" customHeight="1" x14ac:dyDescent="0.25">
      <c r="A43" s="92">
        <v>40</v>
      </c>
      <c r="B43" s="67" t="s">
        <v>85</v>
      </c>
      <c r="C43" s="67" t="s">
        <v>90</v>
      </c>
      <c r="D43" s="67" t="s">
        <v>67</v>
      </c>
      <c r="E43" s="68" t="s">
        <v>66</v>
      </c>
      <c r="F43" s="68" t="s">
        <v>74</v>
      </c>
      <c r="G43" s="69" t="s">
        <v>53</v>
      </c>
      <c r="H43" s="70"/>
      <c r="I43" s="71"/>
      <c r="J43" s="79"/>
      <c r="K43" s="29" t="str">
        <f t="shared" si="2"/>
        <v/>
      </c>
      <c r="L43" s="50"/>
      <c r="M43" s="51"/>
      <c r="N43" s="99"/>
      <c r="O43" s="115"/>
      <c r="P43" s="52"/>
      <c r="Q43" s="45"/>
      <c r="R43" s="46"/>
      <c r="S43" s="46"/>
      <c r="T43" s="29" t="str">
        <f t="shared" si="3"/>
        <v/>
      </c>
      <c r="U43" s="102"/>
      <c r="V43" s="57" t="s">
        <v>146</v>
      </c>
      <c r="AE43" s="4"/>
      <c r="AF43" s="3"/>
      <c r="AG43" s="2"/>
      <c r="AH43" s="4"/>
      <c r="AJ43" s="2"/>
      <c r="AK43" s="5"/>
      <c r="AL43" s="4"/>
      <c r="AM43" s="5"/>
    </row>
    <row r="44" spans="1:39" ht="33.950000000000003" hidden="1" customHeight="1" x14ac:dyDescent="0.25">
      <c r="A44" s="83">
        <v>41</v>
      </c>
      <c r="B44" s="88" t="s">
        <v>85</v>
      </c>
      <c r="C44" s="67" t="s">
        <v>139</v>
      </c>
      <c r="D44" s="67" t="s">
        <v>101</v>
      </c>
      <c r="E44" s="68" t="s">
        <v>164</v>
      </c>
      <c r="F44" s="95" t="s">
        <v>74</v>
      </c>
      <c r="G44" s="69" t="s">
        <v>52</v>
      </c>
      <c r="H44" s="70"/>
      <c r="I44" s="71"/>
      <c r="J44" s="79"/>
      <c r="K44" s="29" t="str">
        <f t="shared" si="2"/>
        <v/>
      </c>
      <c r="L44" s="50"/>
      <c r="M44" s="51"/>
      <c r="N44" s="99"/>
      <c r="O44" s="115"/>
      <c r="P44" s="52"/>
      <c r="Q44" s="45"/>
      <c r="R44" s="46"/>
      <c r="S44" s="46"/>
      <c r="T44" s="29" t="str">
        <f t="shared" si="3"/>
        <v/>
      </c>
      <c r="U44" s="102"/>
      <c r="V44" s="57" t="s">
        <v>146</v>
      </c>
      <c r="AE44" s="4"/>
      <c r="AF44" s="3"/>
      <c r="AG44" s="2"/>
      <c r="AH44" s="4"/>
      <c r="AJ44" s="2"/>
      <c r="AK44" s="5"/>
      <c r="AL44" s="4"/>
      <c r="AM44" s="5"/>
    </row>
    <row r="45" spans="1:39" ht="33.950000000000003" hidden="1" customHeight="1" x14ac:dyDescent="0.25">
      <c r="A45" s="82">
        <v>42</v>
      </c>
      <c r="B45" s="96" t="s">
        <v>85</v>
      </c>
      <c r="C45" s="67" t="s">
        <v>139</v>
      </c>
      <c r="D45" s="67" t="s">
        <v>94</v>
      </c>
      <c r="E45" s="68" t="s">
        <v>158</v>
      </c>
      <c r="F45" s="68" t="s">
        <v>74</v>
      </c>
      <c r="G45" s="69" t="s">
        <v>52</v>
      </c>
      <c r="H45" s="70"/>
      <c r="I45" s="71"/>
      <c r="J45" s="79"/>
      <c r="K45" s="29" t="str">
        <f t="shared" si="2"/>
        <v/>
      </c>
      <c r="L45" s="50"/>
      <c r="M45" s="51"/>
      <c r="N45" s="99"/>
      <c r="O45" s="115"/>
      <c r="P45" s="52"/>
      <c r="Q45" s="45"/>
      <c r="R45" s="46"/>
      <c r="S45" s="46"/>
      <c r="T45" s="29" t="str">
        <f t="shared" si="3"/>
        <v/>
      </c>
      <c r="U45" s="102"/>
      <c r="V45" s="57" t="s">
        <v>146</v>
      </c>
      <c r="AE45" s="4"/>
      <c r="AF45" s="3"/>
      <c r="AG45" s="2"/>
      <c r="AH45" s="4"/>
      <c r="AJ45" s="2"/>
      <c r="AK45" s="5"/>
      <c r="AL45" s="4"/>
      <c r="AM45" s="5"/>
    </row>
    <row r="46" spans="1:39" ht="33.950000000000003" hidden="1" customHeight="1" x14ac:dyDescent="0.25">
      <c r="A46" s="82">
        <v>43</v>
      </c>
      <c r="B46" s="88" t="s">
        <v>85</v>
      </c>
      <c r="C46" s="67" t="s">
        <v>139</v>
      </c>
      <c r="D46" s="67" t="s">
        <v>95</v>
      </c>
      <c r="E46" s="68" t="s">
        <v>73</v>
      </c>
      <c r="F46" s="68" t="s">
        <v>74</v>
      </c>
      <c r="G46" s="69" t="s">
        <v>52</v>
      </c>
      <c r="H46" s="70"/>
      <c r="I46" s="71"/>
      <c r="J46" s="79"/>
      <c r="K46" s="29" t="str">
        <f t="shared" si="2"/>
        <v/>
      </c>
      <c r="L46" s="50"/>
      <c r="M46" s="51"/>
      <c r="N46" s="99"/>
      <c r="O46" s="115"/>
      <c r="P46" s="52"/>
      <c r="Q46" s="45"/>
      <c r="R46" s="46"/>
      <c r="S46" s="46"/>
      <c r="T46" s="29" t="str">
        <f t="shared" si="3"/>
        <v/>
      </c>
      <c r="U46" s="102"/>
      <c r="V46" s="57" t="s">
        <v>146</v>
      </c>
      <c r="AE46" s="4"/>
      <c r="AF46" s="3"/>
      <c r="AG46" s="2"/>
      <c r="AH46" s="4"/>
      <c r="AJ46" s="2"/>
      <c r="AK46" s="5"/>
      <c r="AL46" s="4"/>
      <c r="AM46" s="5"/>
    </row>
    <row r="47" spans="1:39" ht="33.950000000000003" hidden="1" customHeight="1" x14ac:dyDescent="0.25">
      <c r="A47" s="83">
        <v>44</v>
      </c>
      <c r="B47" s="88" t="s">
        <v>85</v>
      </c>
      <c r="C47" s="67" t="s">
        <v>139</v>
      </c>
      <c r="D47" s="67" t="s">
        <v>170</v>
      </c>
      <c r="E47" s="68" t="s">
        <v>123</v>
      </c>
      <c r="F47" s="95" t="s">
        <v>132</v>
      </c>
      <c r="G47" s="69" t="s">
        <v>52</v>
      </c>
      <c r="H47" s="70"/>
      <c r="I47" s="71"/>
      <c r="J47" s="79"/>
      <c r="K47" s="29" t="str">
        <f t="shared" si="2"/>
        <v/>
      </c>
      <c r="L47" s="50"/>
      <c r="M47" s="51"/>
      <c r="N47" s="99"/>
      <c r="O47" s="115"/>
      <c r="P47" s="52"/>
      <c r="Q47" s="45"/>
      <c r="R47" s="46"/>
      <c r="S47" s="46"/>
      <c r="T47" s="29" t="str">
        <f t="shared" si="3"/>
        <v/>
      </c>
      <c r="U47" s="102"/>
      <c r="V47" s="57" t="s">
        <v>146</v>
      </c>
      <c r="AE47" s="4"/>
      <c r="AF47" s="3"/>
      <c r="AG47" s="2"/>
      <c r="AH47" s="4"/>
      <c r="AJ47" s="2"/>
      <c r="AK47" s="5"/>
      <c r="AL47" s="4"/>
      <c r="AM47" s="5"/>
    </row>
    <row r="48" spans="1:39" ht="33.950000000000003" hidden="1" customHeight="1" x14ac:dyDescent="0.25">
      <c r="A48" s="83">
        <v>45</v>
      </c>
      <c r="B48" s="88" t="s">
        <v>85</v>
      </c>
      <c r="C48" s="67" t="s">
        <v>91</v>
      </c>
      <c r="D48" s="67" t="s">
        <v>92</v>
      </c>
      <c r="E48" s="68" t="s">
        <v>143</v>
      </c>
      <c r="F48" s="95" t="s">
        <v>74</v>
      </c>
      <c r="G48" s="69" t="s">
        <v>52</v>
      </c>
      <c r="H48" s="70"/>
      <c r="I48" s="71"/>
      <c r="J48" s="79"/>
      <c r="K48" s="29" t="str">
        <f t="shared" si="2"/>
        <v/>
      </c>
      <c r="L48" s="50"/>
      <c r="M48" s="51"/>
      <c r="N48" s="99"/>
      <c r="O48" s="115"/>
      <c r="P48" s="52"/>
      <c r="Q48" s="45"/>
      <c r="R48" s="46"/>
      <c r="S48" s="46"/>
      <c r="T48" s="29" t="str">
        <f t="shared" si="3"/>
        <v/>
      </c>
      <c r="U48" s="102"/>
      <c r="V48" s="57" t="s">
        <v>146</v>
      </c>
      <c r="AE48" s="4"/>
      <c r="AF48" s="3"/>
      <c r="AG48" s="2"/>
      <c r="AH48" s="4"/>
      <c r="AJ48" s="2"/>
      <c r="AK48" s="5"/>
      <c r="AL48" s="4"/>
      <c r="AM48" s="5"/>
    </row>
    <row r="49" spans="1:39" ht="33.950000000000003" hidden="1" customHeight="1" x14ac:dyDescent="0.25">
      <c r="A49" s="83">
        <v>46</v>
      </c>
      <c r="B49" s="88" t="s">
        <v>85</v>
      </c>
      <c r="C49" s="67" t="s">
        <v>91</v>
      </c>
      <c r="D49" s="67" t="s">
        <v>93</v>
      </c>
      <c r="E49" s="68" t="s">
        <v>73</v>
      </c>
      <c r="F49" s="95" t="s">
        <v>74</v>
      </c>
      <c r="G49" s="69" t="s">
        <v>52</v>
      </c>
      <c r="H49" s="70"/>
      <c r="I49" s="71"/>
      <c r="J49" s="79"/>
      <c r="K49" s="29" t="str">
        <f t="shared" si="2"/>
        <v/>
      </c>
      <c r="L49" s="50"/>
      <c r="M49" s="51"/>
      <c r="N49" s="99"/>
      <c r="O49" s="115"/>
      <c r="P49" s="52"/>
      <c r="Q49" s="45"/>
      <c r="R49" s="46"/>
      <c r="S49" s="46"/>
      <c r="T49" s="29" t="str">
        <f t="shared" si="3"/>
        <v/>
      </c>
      <c r="U49" s="102"/>
      <c r="V49" s="57" t="s">
        <v>146</v>
      </c>
      <c r="AE49" s="4"/>
      <c r="AF49" s="3"/>
      <c r="AG49" s="2"/>
      <c r="AH49" s="4"/>
      <c r="AJ49" s="2"/>
      <c r="AK49" s="5"/>
      <c r="AL49" s="4"/>
      <c r="AM49" s="5"/>
    </row>
    <row r="50" spans="1:39" ht="33.950000000000003" hidden="1" customHeight="1" x14ac:dyDescent="0.25">
      <c r="A50" s="92">
        <v>47</v>
      </c>
      <c r="B50" s="88" t="s">
        <v>85</v>
      </c>
      <c r="C50" s="67" t="s">
        <v>91</v>
      </c>
      <c r="D50" s="67" t="s">
        <v>111</v>
      </c>
      <c r="E50" s="68" t="s">
        <v>129</v>
      </c>
      <c r="F50" s="68" t="s">
        <v>74</v>
      </c>
      <c r="G50" s="69" t="s">
        <v>53</v>
      </c>
      <c r="H50" s="70"/>
      <c r="I50" s="71"/>
      <c r="J50" s="79"/>
      <c r="K50" s="29" t="str">
        <f t="shared" si="2"/>
        <v/>
      </c>
      <c r="L50" s="50"/>
      <c r="M50" s="51"/>
      <c r="N50" s="99"/>
      <c r="O50" s="115"/>
      <c r="P50" s="52"/>
      <c r="Q50" s="45"/>
      <c r="R50" s="46"/>
      <c r="S50" s="46"/>
      <c r="T50" s="29" t="str">
        <f t="shared" si="3"/>
        <v/>
      </c>
      <c r="U50" s="102"/>
      <c r="V50" s="57" t="s">
        <v>146</v>
      </c>
      <c r="AE50" s="4"/>
      <c r="AF50" s="3"/>
      <c r="AG50" s="2"/>
      <c r="AH50" s="4"/>
      <c r="AJ50" s="2"/>
      <c r="AK50" s="5"/>
      <c r="AL50" s="4"/>
      <c r="AM50" s="5"/>
    </row>
    <row r="51" spans="1:39" ht="33.950000000000003" hidden="1" customHeight="1" x14ac:dyDescent="0.25">
      <c r="A51" s="83">
        <v>48</v>
      </c>
      <c r="B51" s="88" t="s">
        <v>85</v>
      </c>
      <c r="C51" s="67" t="s">
        <v>86</v>
      </c>
      <c r="D51" s="67" t="s">
        <v>87</v>
      </c>
      <c r="E51" s="68" t="s">
        <v>73</v>
      </c>
      <c r="F51" s="95" t="s">
        <v>74</v>
      </c>
      <c r="G51" s="69" t="s">
        <v>52</v>
      </c>
      <c r="H51" s="70"/>
      <c r="I51" s="71"/>
      <c r="J51" s="79"/>
      <c r="K51" s="29" t="str">
        <f t="shared" si="2"/>
        <v/>
      </c>
      <c r="L51" s="50"/>
      <c r="M51" s="51"/>
      <c r="N51" s="99"/>
      <c r="O51" s="115"/>
      <c r="P51" s="52"/>
      <c r="Q51" s="45"/>
      <c r="R51" s="46"/>
      <c r="S51" s="46"/>
      <c r="T51" s="29" t="str">
        <f t="shared" si="3"/>
        <v/>
      </c>
      <c r="U51" s="102"/>
      <c r="V51" s="57" t="s">
        <v>146</v>
      </c>
      <c r="AE51" s="4"/>
      <c r="AF51" s="3"/>
      <c r="AG51" s="2"/>
      <c r="AH51" s="4"/>
      <c r="AJ51" s="2"/>
      <c r="AK51" s="5"/>
      <c r="AL51" s="4"/>
      <c r="AM51" s="5"/>
    </row>
    <row r="52" spans="1:39" ht="33.950000000000003" hidden="1" customHeight="1" x14ac:dyDescent="0.25">
      <c r="A52" s="82">
        <v>49</v>
      </c>
      <c r="B52" s="88" t="s">
        <v>85</v>
      </c>
      <c r="C52" s="67" t="s">
        <v>86</v>
      </c>
      <c r="D52" s="67" t="s">
        <v>93</v>
      </c>
      <c r="E52" s="68" t="s">
        <v>73</v>
      </c>
      <c r="F52" s="68" t="s">
        <v>74</v>
      </c>
      <c r="G52" s="69" t="s">
        <v>52</v>
      </c>
      <c r="H52" s="70"/>
      <c r="I52" s="71"/>
      <c r="J52" s="79"/>
      <c r="K52" s="29" t="str">
        <f t="shared" si="2"/>
        <v/>
      </c>
      <c r="L52" s="50"/>
      <c r="M52" s="51"/>
      <c r="N52" s="99"/>
      <c r="O52" s="115"/>
      <c r="P52" s="52"/>
      <c r="Q52" s="45"/>
      <c r="R52" s="46"/>
      <c r="S52" s="46"/>
      <c r="T52" s="29" t="str">
        <f t="shared" si="3"/>
        <v/>
      </c>
      <c r="U52" s="102"/>
      <c r="V52" s="57" t="s">
        <v>146</v>
      </c>
      <c r="AE52" s="4"/>
      <c r="AF52" s="3"/>
      <c r="AG52" s="2"/>
      <c r="AH52" s="4"/>
      <c r="AJ52" s="2"/>
      <c r="AK52" s="5"/>
      <c r="AL52" s="4"/>
      <c r="AM52" s="5"/>
    </row>
    <row r="53" spans="1:39" ht="33.950000000000003" hidden="1" customHeight="1" x14ac:dyDescent="0.25">
      <c r="A53" s="82">
        <v>50</v>
      </c>
      <c r="B53" s="88" t="s">
        <v>85</v>
      </c>
      <c r="C53" s="67" t="s">
        <v>86</v>
      </c>
      <c r="D53" s="67" t="s">
        <v>88</v>
      </c>
      <c r="E53" s="68" t="s">
        <v>169</v>
      </c>
      <c r="F53" s="68" t="s">
        <v>74</v>
      </c>
      <c r="G53" s="69" t="s">
        <v>52</v>
      </c>
      <c r="H53" s="70"/>
      <c r="I53" s="71"/>
      <c r="J53" s="79"/>
      <c r="K53" s="29" t="str">
        <f t="shared" si="2"/>
        <v/>
      </c>
      <c r="L53" s="50"/>
      <c r="M53" s="51"/>
      <c r="N53" s="99"/>
      <c r="O53" s="115"/>
      <c r="P53" s="52"/>
      <c r="Q53" s="45"/>
      <c r="R53" s="46"/>
      <c r="S53" s="46"/>
      <c r="T53" s="29" t="str">
        <f t="shared" si="3"/>
        <v/>
      </c>
      <c r="U53" s="102"/>
      <c r="V53" s="57" t="s">
        <v>146</v>
      </c>
      <c r="AE53" s="4"/>
      <c r="AF53" s="3"/>
      <c r="AG53" s="2"/>
      <c r="AH53" s="4"/>
      <c r="AJ53" s="2"/>
      <c r="AK53" s="5"/>
      <c r="AL53" s="4"/>
      <c r="AM53" s="5"/>
    </row>
    <row r="54" spans="1:39" ht="33.950000000000003" hidden="1" customHeight="1" x14ac:dyDescent="0.25">
      <c r="A54" s="83">
        <v>51</v>
      </c>
      <c r="B54" s="88" t="s">
        <v>85</v>
      </c>
      <c r="C54" s="67" t="s">
        <v>86</v>
      </c>
      <c r="D54" s="67" t="s">
        <v>89</v>
      </c>
      <c r="E54" s="68" t="s">
        <v>73</v>
      </c>
      <c r="F54" s="95" t="s">
        <v>74</v>
      </c>
      <c r="G54" s="69" t="s">
        <v>52</v>
      </c>
      <c r="H54" s="70"/>
      <c r="I54" s="71"/>
      <c r="J54" s="79"/>
      <c r="K54" s="29" t="str">
        <f t="shared" si="2"/>
        <v/>
      </c>
      <c r="L54" s="50"/>
      <c r="M54" s="51"/>
      <c r="N54" s="99"/>
      <c r="O54" s="115"/>
      <c r="P54" s="52"/>
      <c r="Q54" s="45"/>
      <c r="R54" s="46"/>
      <c r="S54" s="46"/>
      <c r="T54" s="29" t="str">
        <f t="shared" si="3"/>
        <v/>
      </c>
      <c r="U54" s="102"/>
      <c r="V54" s="57" t="s">
        <v>146</v>
      </c>
      <c r="AE54" s="4"/>
      <c r="AF54" s="3"/>
      <c r="AG54" s="2"/>
      <c r="AH54" s="4"/>
      <c r="AJ54" s="2"/>
      <c r="AK54" s="5"/>
      <c r="AL54" s="4"/>
      <c r="AM54" s="5"/>
    </row>
    <row r="55" spans="1:39" ht="33.950000000000003" hidden="1" customHeight="1" x14ac:dyDescent="0.25">
      <c r="A55" s="83">
        <v>52</v>
      </c>
      <c r="B55" s="104" t="s">
        <v>85</v>
      </c>
      <c r="C55" s="87" t="s">
        <v>86</v>
      </c>
      <c r="D55" s="67" t="s">
        <v>157</v>
      </c>
      <c r="E55" s="68" t="s">
        <v>158</v>
      </c>
      <c r="F55" s="68" t="s">
        <v>74</v>
      </c>
      <c r="G55" s="69" t="s">
        <v>49</v>
      </c>
      <c r="H55" s="70"/>
      <c r="I55" s="71"/>
      <c r="J55" s="79"/>
      <c r="K55" s="29" t="str">
        <f t="shared" si="2"/>
        <v/>
      </c>
      <c r="L55" s="50"/>
      <c r="M55" s="51"/>
      <c r="N55" s="99"/>
      <c r="O55" s="115"/>
      <c r="P55" s="52"/>
      <c r="Q55" s="45"/>
      <c r="R55" s="46"/>
      <c r="S55" s="46"/>
      <c r="T55" s="29" t="str">
        <f t="shared" si="3"/>
        <v/>
      </c>
      <c r="U55" s="102"/>
      <c r="V55" s="57" t="s">
        <v>146</v>
      </c>
      <c r="AE55" s="4"/>
      <c r="AF55" s="3"/>
      <c r="AG55" s="2"/>
      <c r="AH55" s="4"/>
      <c r="AJ55" s="2"/>
      <c r="AK55" s="5"/>
      <c r="AL55" s="4"/>
      <c r="AM55" s="5"/>
    </row>
    <row r="56" spans="1:39" ht="33.950000000000003" hidden="1" customHeight="1" x14ac:dyDescent="0.25">
      <c r="A56" s="83">
        <v>53</v>
      </c>
      <c r="B56" s="67" t="s">
        <v>85</v>
      </c>
      <c r="C56" s="67" t="s">
        <v>86</v>
      </c>
      <c r="D56" s="67" t="s">
        <v>111</v>
      </c>
      <c r="E56" s="68" t="s">
        <v>129</v>
      </c>
      <c r="F56" s="68" t="s">
        <v>74</v>
      </c>
      <c r="G56" s="69" t="s">
        <v>53</v>
      </c>
      <c r="H56" s="70"/>
      <c r="I56" s="71"/>
      <c r="J56" s="79"/>
      <c r="K56" s="29" t="str">
        <f t="shared" si="2"/>
        <v/>
      </c>
      <c r="L56" s="50"/>
      <c r="M56" s="51"/>
      <c r="N56" s="99"/>
      <c r="O56" s="115"/>
      <c r="P56" s="52"/>
      <c r="Q56" s="45"/>
      <c r="R56" s="46"/>
      <c r="S56" s="46"/>
      <c r="T56" s="29" t="str">
        <f t="shared" si="3"/>
        <v/>
      </c>
      <c r="U56" s="102"/>
      <c r="V56" s="57" t="s">
        <v>146</v>
      </c>
      <c r="AE56" s="4"/>
      <c r="AF56" s="3"/>
      <c r="AG56" s="2"/>
      <c r="AH56" s="4"/>
      <c r="AJ56" s="2"/>
      <c r="AK56" s="5"/>
      <c r="AL56" s="4"/>
      <c r="AM56" s="5"/>
    </row>
    <row r="57" spans="1:39" ht="33.950000000000003" hidden="1" customHeight="1" x14ac:dyDescent="0.25">
      <c r="A57" s="92">
        <v>54</v>
      </c>
      <c r="B57" s="67" t="s">
        <v>85</v>
      </c>
      <c r="C57" s="67" t="s">
        <v>86</v>
      </c>
      <c r="D57" s="67" t="s">
        <v>95</v>
      </c>
      <c r="E57" s="68" t="s">
        <v>73</v>
      </c>
      <c r="F57" s="68" t="s">
        <v>74</v>
      </c>
      <c r="G57" s="69" t="s">
        <v>52</v>
      </c>
      <c r="H57" s="70"/>
      <c r="I57" s="71"/>
      <c r="J57" s="79"/>
      <c r="K57" s="29" t="str">
        <f t="shared" si="2"/>
        <v/>
      </c>
      <c r="L57" s="50"/>
      <c r="M57" s="51"/>
      <c r="N57" s="99"/>
      <c r="O57" s="115"/>
      <c r="P57" s="52"/>
      <c r="Q57" s="45"/>
      <c r="R57" s="46"/>
      <c r="S57" s="46"/>
      <c r="T57" s="29" t="str">
        <f t="shared" si="3"/>
        <v/>
      </c>
      <c r="U57" s="102"/>
      <c r="V57" s="57" t="s">
        <v>146</v>
      </c>
      <c r="AE57" s="4"/>
      <c r="AF57" s="3"/>
      <c r="AG57" s="2"/>
      <c r="AH57" s="4"/>
      <c r="AJ57" s="2"/>
      <c r="AK57" s="5"/>
      <c r="AL57" s="4"/>
      <c r="AM57" s="5"/>
    </row>
    <row r="58" spans="1:39" ht="33.950000000000003" hidden="1" customHeight="1" x14ac:dyDescent="0.25">
      <c r="A58" s="83">
        <v>55</v>
      </c>
      <c r="B58" s="67" t="s">
        <v>98</v>
      </c>
      <c r="C58" s="67" t="s">
        <v>156</v>
      </c>
      <c r="D58" s="67" t="s">
        <v>157</v>
      </c>
      <c r="E58" s="68" t="s">
        <v>158</v>
      </c>
      <c r="F58" s="68" t="s">
        <v>74</v>
      </c>
      <c r="G58" s="69" t="s">
        <v>49</v>
      </c>
      <c r="H58" s="70"/>
      <c r="I58" s="71"/>
      <c r="J58" s="79"/>
      <c r="K58" s="29" t="str">
        <f t="shared" si="2"/>
        <v/>
      </c>
      <c r="L58" s="50"/>
      <c r="M58" s="51"/>
      <c r="N58" s="99"/>
      <c r="O58" s="115"/>
      <c r="P58" s="52"/>
      <c r="Q58" s="45"/>
      <c r="R58" s="46"/>
      <c r="S58" s="46"/>
      <c r="T58" s="29" t="str">
        <f t="shared" si="3"/>
        <v/>
      </c>
      <c r="U58" s="102"/>
      <c r="V58" s="57" t="s">
        <v>146</v>
      </c>
      <c r="AE58" s="4"/>
      <c r="AF58" s="3"/>
      <c r="AG58" s="2"/>
      <c r="AH58" s="4"/>
      <c r="AJ58" s="2"/>
      <c r="AK58" s="5"/>
      <c r="AL58" s="4"/>
      <c r="AM58" s="5"/>
    </row>
    <row r="59" spans="1:39" ht="33.950000000000003" hidden="1" customHeight="1" x14ac:dyDescent="0.25">
      <c r="A59" s="82">
        <v>56</v>
      </c>
      <c r="B59" s="67" t="s">
        <v>98</v>
      </c>
      <c r="C59" s="67" t="s">
        <v>96</v>
      </c>
      <c r="D59" s="67" t="s">
        <v>166</v>
      </c>
      <c r="E59" s="68" t="s">
        <v>73</v>
      </c>
      <c r="F59" s="95" t="s">
        <v>74</v>
      </c>
      <c r="G59" s="69" t="s">
        <v>52</v>
      </c>
      <c r="H59" s="70"/>
      <c r="I59" s="71"/>
      <c r="J59" s="79"/>
      <c r="K59" s="29" t="str">
        <f t="shared" si="2"/>
        <v/>
      </c>
      <c r="L59" s="50"/>
      <c r="M59" s="51"/>
      <c r="N59" s="99"/>
      <c r="O59" s="115"/>
      <c r="P59" s="52"/>
      <c r="Q59" s="45"/>
      <c r="R59" s="46"/>
      <c r="S59" s="46"/>
      <c r="T59" s="29" t="str">
        <f t="shared" si="3"/>
        <v/>
      </c>
      <c r="U59" s="102"/>
      <c r="V59" s="57" t="s">
        <v>146</v>
      </c>
      <c r="AE59" s="4"/>
      <c r="AF59" s="3"/>
      <c r="AG59" s="2"/>
      <c r="AH59" s="4"/>
      <c r="AJ59" s="2"/>
      <c r="AK59" s="5"/>
      <c r="AL59" s="4"/>
      <c r="AM59" s="5"/>
    </row>
    <row r="60" spans="1:39" ht="33.950000000000003" hidden="1" customHeight="1" x14ac:dyDescent="0.25">
      <c r="A60" s="82">
        <v>57</v>
      </c>
      <c r="B60" s="73" t="s">
        <v>98</v>
      </c>
      <c r="C60" s="67" t="s">
        <v>96</v>
      </c>
      <c r="D60" s="67" t="s">
        <v>97</v>
      </c>
      <c r="E60" s="68" t="s">
        <v>168</v>
      </c>
      <c r="F60" s="68" t="s">
        <v>74</v>
      </c>
      <c r="G60" s="69" t="s">
        <v>49</v>
      </c>
      <c r="H60" s="70"/>
      <c r="I60" s="71"/>
      <c r="J60" s="79"/>
      <c r="K60" s="29" t="str">
        <f t="shared" si="2"/>
        <v/>
      </c>
      <c r="L60" s="50"/>
      <c r="M60" s="51"/>
      <c r="N60" s="99"/>
      <c r="O60" s="115"/>
      <c r="P60" s="52"/>
      <c r="Q60" s="45"/>
      <c r="R60" s="46"/>
      <c r="S60" s="46"/>
      <c r="T60" s="29" t="str">
        <f t="shared" si="3"/>
        <v/>
      </c>
      <c r="U60" s="102"/>
      <c r="V60" s="57" t="s">
        <v>146</v>
      </c>
      <c r="AE60" s="4"/>
      <c r="AF60" s="3"/>
      <c r="AG60" s="2"/>
      <c r="AH60" s="4"/>
      <c r="AJ60" s="2"/>
      <c r="AK60" s="5"/>
      <c r="AL60" s="4"/>
      <c r="AM60" s="5"/>
    </row>
    <row r="61" spans="1:39" ht="33.950000000000003" hidden="1" customHeight="1" x14ac:dyDescent="0.25">
      <c r="A61" s="83">
        <v>58</v>
      </c>
      <c r="B61" s="88" t="s">
        <v>98</v>
      </c>
      <c r="C61" s="67" t="s">
        <v>96</v>
      </c>
      <c r="D61" s="67" t="s">
        <v>99</v>
      </c>
      <c r="E61" s="68" t="s">
        <v>151</v>
      </c>
      <c r="F61" s="95" t="s">
        <v>74</v>
      </c>
      <c r="G61" s="69" t="s">
        <v>49</v>
      </c>
      <c r="H61" s="70"/>
      <c r="I61" s="71"/>
      <c r="J61" s="79"/>
      <c r="K61" s="29" t="str">
        <f t="shared" si="2"/>
        <v/>
      </c>
      <c r="L61" s="50"/>
      <c r="M61" s="51"/>
      <c r="N61" s="99"/>
      <c r="O61" s="115"/>
      <c r="P61" s="52"/>
      <c r="Q61" s="45"/>
      <c r="R61" s="46"/>
      <c r="S61" s="46"/>
      <c r="T61" s="29" t="str">
        <f t="shared" si="3"/>
        <v/>
      </c>
      <c r="U61" s="102"/>
      <c r="V61" s="57" t="s">
        <v>146</v>
      </c>
      <c r="AE61" s="4"/>
      <c r="AF61" s="3"/>
      <c r="AG61" s="2"/>
      <c r="AH61" s="4"/>
      <c r="AJ61" s="2"/>
      <c r="AK61" s="5"/>
      <c r="AL61" s="4"/>
      <c r="AM61" s="5"/>
    </row>
    <row r="62" spans="1:39" ht="33.950000000000003" hidden="1" customHeight="1" x14ac:dyDescent="0.25">
      <c r="A62" s="83">
        <v>59</v>
      </c>
      <c r="B62" s="61" t="s">
        <v>98</v>
      </c>
      <c r="C62" s="67" t="s">
        <v>100</v>
      </c>
      <c r="D62" s="67" t="s">
        <v>93</v>
      </c>
      <c r="E62" s="68" t="s">
        <v>73</v>
      </c>
      <c r="F62" s="95" t="s">
        <v>74</v>
      </c>
      <c r="G62" s="69" t="s">
        <v>52</v>
      </c>
      <c r="H62" s="70"/>
      <c r="I62" s="71"/>
      <c r="J62" s="79"/>
      <c r="K62" s="29" t="str">
        <f t="shared" si="2"/>
        <v/>
      </c>
      <c r="L62" s="50"/>
      <c r="M62" s="51"/>
      <c r="N62" s="99"/>
      <c r="O62" s="115"/>
      <c r="P62" s="52"/>
      <c r="Q62" s="45"/>
      <c r="R62" s="46"/>
      <c r="S62" s="46"/>
      <c r="T62" s="29" t="str">
        <f t="shared" si="3"/>
        <v/>
      </c>
      <c r="U62" s="102"/>
      <c r="V62" s="57" t="s">
        <v>146</v>
      </c>
      <c r="AE62" s="4"/>
      <c r="AF62" s="3"/>
      <c r="AG62" s="2"/>
      <c r="AH62" s="4"/>
      <c r="AJ62" s="2"/>
      <c r="AK62" s="5"/>
      <c r="AL62" s="4"/>
      <c r="AM62" s="5"/>
    </row>
    <row r="63" spans="1:39" ht="33.950000000000003" hidden="1" customHeight="1" x14ac:dyDescent="0.25">
      <c r="A63" s="83">
        <v>60</v>
      </c>
      <c r="B63" s="67" t="s">
        <v>98</v>
      </c>
      <c r="C63" s="67" t="s">
        <v>100</v>
      </c>
      <c r="D63" s="67" t="s">
        <v>92</v>
      </c>
      <c r="E63" s="68" t="s">
        <v>143</v>
      </c>
      <c r="F63" s="68" t="s">
        <v>74</v>
      </c>
      <c r="G63" s="69" t="s">
        <v>52</v>
      </c>
      <c r="H63" s="70"/>
      <c r="I63" s="71"/>
      <c r="J63" s="79"/>
      <c r="K63" s="29" t="str">
        <f t="shared" si="2"/>
        <v/>
      </c>
      <c r="L63" s="50"/>
      <c r="M63" s="51"/>
      <c r="N63" s="99"/>
      <c r="O63" s="115"/>
      <c r="P63" s="52"/>
      <c r="Q63" s="45"/>
      <c r="R63" s="46"/>
      <c r="S63" s="46"/>
      <c r="T63" s="29" t="str">
        <f t="shared" si="3"/>
        <v/>
      </c>
      <c r="U63" s="102"/>
      <c r="V63" s="57" t="s">
        <v>146</v>
      </c>
      <c r="AE63" s="4"/>
      <c r="AF63" s="3"/>
      <c r="AG63" s="2"/>
      <c r="AH63" s="4"/>
      <c r="AJ63" s="2"/>
      <c r="AK63" s="5"/>
      <c r="AL63" s="4"/>
      <c r="AM63" s="5"/>
    </row>
    <row r="64" spans="1:39" ht="33.950000000000003" hidden="1" customHeight="1" x14ac:dyDescent="0.25">
      <c r="A64" s="92">
        <v>61</v>
      </c>
      <c r="B64" s="67" t="s">
        <v>98</v>
      </c>
      <c r="C64" s="67" t="s">
        <v>100</v>
      </c>
      <c r="D64" s="67" t="s">
        <v>111</v>
      </c>
      <c r="E64" s="68" t="s">
        <v>129</v>
      </c>
      <c r="F64" s="95" t="s">
        <v>74</v>
      </c>
      <c r="G64" s="69" t="s">
        <v>53</v>
      </c>
      <c r="H64" s="70"/>
      <c r="I64" s="71"/>
      <c r="J64" s="79"/>
      <c r="K64" s="29" t="str">
        <f t="shared" si="2"/>
        <v/>
      </c>
      <c r="L64" s="50"/>
      <c r="M64" s="51"/>
      <c r="N64" s="99"/>
      <c r="O64" s="115"/>
      <c r="P64" s="52"/>
      <c r="Q64" s="45"/>
      <c r="R64" s="46"/>
      <c r="S64" s="46"/>
      <c r="T64" s="29" t="str">
        <f t="shared" si="3"/>
        <v/>
      </c>
      <c r="U64" s="102"/>
      <c r="V64" s="57" t="s">
        <v>146</v>
      </c>
      <c r="AE64" s="4"/>
      <c r="AF64" s="3"/>
      <c r="AG64" s="2"/>
      <c r="AH64" s="4"/>
      <c r="AJ64" s="2"/>
      <c r="AK64" s="5"/>
      <c r="AL64" s="4"/>
      <c r="AM64" s="5"/>
    </row>
    <row r="65" spans="1:39" ht="33.950000000000003" hidden="1" customHeight="1" x14ac:dyDescent="0.25">
      <c r="A65" s="83">
        <v>62</v>
      </c>
      <c r="B65" s="67" t="s">
        <v>98</v>
      </c>
      <c r="C65" s="67" t="s">
        <v>100</v>
      </c>
      <c r="D65" s="67" t="s">
        <v>101</v>
      </c>
      <c r="E65" s="68" t="s">
        <v>164</v>
      </c>
      <c r="F65" s="68" t="s">
        <v>74</v>
      </c>
      <c r="G65" s="69" t="s">
        <v>52</v>
      </c>
      <c r="H65" s="70"/>
      <c r="I65" s="71"/>
      <c r="J65" s="79"/>
      <c r="K65" s="29" t="str">
        <f t="shared" si="2"/>
        <v/>
      </c>
      <c r="L65" s="50"/>
      <c r="M65" s="51"/>
      <c r="N65" s="99"/>
      <c r="O65" s="115"/>
      <c r="P65" s="52"/>
      <c r="Q65" s="45"/>
      <c r="R65" s="46"/>
      <c r="S65" s="46"/>
      <c r="T65" s="29" t="str">
        <f t="shared" si="3"/>
        <v/>
      </c>
      <c r="U65" s="102"/>
      <c r="V65" s="57" t="s">
        <v>146</v>
      </c>
      <c r="AE65" s="4"/>
      <c r="AF65" s="3"/>
      <c r="AG65" s="2"/>
      <c r="AH65" s="4"/>
      <c r="AJ65" s="2"/>
      <c r="AK65" s="5"/>
      <c r="AL65" s="4"/>
      <c r="AM65" s="5"/>
    </row>
    <row r="66" spans="1:39" ht="33.950000000000003" hidden="1" customHeight="1" x14ac:dyDescent="0.25">
      <c r="A66" s="82">
        <v>63</v>
      </c>
      <c r="B66" s="67" t="s">
        <v>98</v>
      </c>
      <c r="C66" s="67" t="s">
        <v>102</v>
      </c>
      <c r="D66" s="67" t="s">
        <v>93</v>
      </c>
      <c r="E66" s="68" t="s">
        <v>73</v>
      </c>
      <c r="F66" s="95" t="s">
        <v>74</v>
      </c>
      <c r="G66" s="69" t="s">
        <v>52</v>
      </c>
      <c r="H66" s="70"/>
      <c r="I66" s="71"/>
      <c r="J66" s="79"/>
      <c r="K66" s="29" t="str">
        <f t="shared" si="2"/>
        <v/>
      </c>
      <c r="L66" s="50"/>
      <c r="M66" s="51"/>
      <c r="N66" s="99"/>
      <c r="O66" s="115"/>
      <c r="P66" s="52"/>
      <c r="Q66" s="45"/>
      <c r="R66" s="46"/>
      <c r="S66" s="46"/>
      <c r="T66" s="29" t="str">
        <f t="shared" si="3"/>
        <v/>
      </c>
      <c r="U66" s="102"/>
      <c r="V66" s="57" t="s">
        <v>146</v>
      </c>
      <c r="AE66" s="4"/>
      <c r="AF66" s="3"/>
      <c r="AG66" s="2"/>
      <c r="AH66" s="4"/>
      <c r="AJ66" s="2"/>
      <c r="AK66" s="5"/>
      <c r="AL66" s="4"/>
      <c r="AM66" s="5"/>
    </row>
    <row r="67" spans="1:39" ht="33.950000000000003" hidden="1" customHeight="1" x14ac:dyDescent="0.25">
      <c r="A67" s="82">
        <v>64</v>
      </c>
      <c r="B67" s="73" t="s">
        <v>98</v>
      </c>
      <c r="C67" s="67" t="s">
        <v>102</v>
      </c>
      <c r="D67" s="67" t="s">
        <v>162</v>
      </c>
      <c r="E67" s="68" t="s">
        <v>93</v>
      </c>
      <c r="F67" s="68" t="s">
        <v>74</v>
      </c>
      <c r="G67" s="69" t="s">
        <v>52</v>
      </c>
      <c r="H67" s="70"/>
      <c r="I67" s="71"/>
      <c r="J67" s="79"/>
      <c r="K67" s="29" t="str">
        <f t="shared" ref="K67:K98" si="4">IF(H67="","",H67*I67*J67)</f>
        <v/>
      </c>
      <c r="L67" s="50"/>
      <c r="M67" s="51"/>
      <c r="N67" s="99"/>
      <c r="O67" s="115"/>
      <c r="P67" s="52"/>
      <c r="Q67" s="45"/>
      <c r="R67" s="46"/>
      <c r="S67" s="46"/>
      <c r="T67" s="29" t="str">
        <f t="shared" ref="T67:T98" si="5">IF(Q67="","",Q67*R67*S67)</f>
        <v/>
      </c>
      <c r="U67" s="102"/>
      <c r="V67" s="57" t="s">
        <v>146</v>
      </c>
      <c r="AE67" s="4"/>
      <c r="AF67" s="3"/>
      <c r="AG67" s="2"/>
      <c r="AH67" s="4"/>
      <c r="AJ67" s="2"/>
      <c r="AK67" s="5"/>
      <c r="AL67" s="4"/>
      <c r="AM67" s="5"/>
    </row>
    <row r="68" spans="1:39" ht="33.950000000000003" hidden="1" customHeight="1" x14ac:dyDescent="0.25">
      <c r="A68" s="83">
        <v>65</v>
      </c>
      <c r="B68" s="88" t="s">
        <v>98</v>
      </c>
      <c r="C68" s="67" t="s">
        <v>102</v>
      </c>
      <c r="D68" s="67" t="s">
        <v>111</v>
      </c>
      <c r="E68" s="68" t="s">
        <v>129</v>
      </c>
      <c r="F68" s="95" t="s">
        <v>74</v>
      </c>
      <c r="G68" s="69" t="s">
        <v>53</v>
      </c>
      <c r="H68" s="70"/>
      <c r="I68" s="71"/>
      <c r="J68" s="79"/>
      <c r="K68" s="29" t="str">
        <f t="shared" si="4"/>
        <v/>
      </c>
      <c r="L68" s="50"/>
      <c r="M68" s="51"/>
      <c r="N68" s="99"/>
      <c r="O68" s="115"/>
      <c r="P68" s="52"/>
      <c r="Q68" s="45"/>
      <c r="R68" s="46"/>
      <c r="S68" s="46"/>
      <c r="T68" s="29" t="str">
        <f t="shared" si="5"/>
        <v/>
      </c>
      <c r="U68" s="102"/>
      <c r="V68" s="57" t="s">
        <v>146</v>
      </c>
      <c r="AE68" s="4"/>
      <c r="AF68" s="3"/>
      <c r="AG68" s="2"/>
      <c r="AH68" s="4"/>
      <c r="AJ68" s="2"/>
      <c r="AK68" s="5"/>
      <c r="AL68" s="4"/>
      <c r="AM68" s="5"/>
    </row>
    <row r="69" spans="1:39" ht="33.950000000000003" hidden="1" customHeight="1" x14ac:dyDescent="0.25">
      <c r="A69" s="83">
        <v>66</v>
      </c>
      <c r="B69" s="61" t="s">
        <v>98</v>
      </c>
      <c r="C69" s="67" t="s">
        <v>102</v>
      </c>
      <c r="D69" s="67" t="s">
        <v>101</v>
      </c>
      <c r="E69" s="68" t="s">
        <v>164</v>
      </c>
      <c r="F69" s="68" t="s">
        <v>74</v>
      </c>
      <c r="G69" s="69" t="s">
        <v>52</v>
      </c>
      <c r="H69" s="70"/>
      <c r="I69" s="71"/>
      <c r="J69" s="79"/>
      <c r="K69" s="29" t="str">
        <f t="shared" si="4"/>
        <v/>
      </c>
      <c r="L69" s="50"/>
      <c r="M69" s="51"/>
      <c r="N69" s="99"/>
      <c r="O69" s="115"/>
      <c r="P69" s="52"/>
      <c r="Q69" s="45"/>
      <c r="R69" s="46"/>
      <c r="S69" s="46"/>
      <c r="T69" s="29" t="str">
        <f t="shared" si="5"/>
        <v/>
      </c>
      <c r="U69" s="102"/>
      <c r="V69" s="57" t="s">
        <v>146</v>
      </c>
      <c r="AE69" s="4"/>
      <c r="AF69" s="3"/>
      <c r="AG69" s="2"/>
      <c r="AH69" s="4"/>
      <c r="AJ69" s="2"/>
      <c r="AK69" s="5"/>
      <c r="AL69" s="4"/>
      <c r="AM69" s="5"/>
    </row>
    <row r="70" spans="1:39" ht="33.950000000000003" hidden="1" customHeight="1" x14ac:dyDescent="0.25">
      <c r="A70" s="83">
        <v>67</v>
      </c>
      <c r="B70" s="67"/>
      <c r="C70" s="67"/>
      <c r="D70" s="67"/>
      <c r="E70" s="68"/>
      <c r="F70" s="68"/>
      <c r="G70" s="69"/>
      <c r="H70" s="70"/>
      <c r="I70" s="71"/>
      <c r="J70" s="79"/>
      <c r="K70" s="29" t="str">
        <f t="shared" si="4"/>
        <v/>
      </c>
      <c r="L70" s="50"/>
      <c r="M70" s="51"/>
      <c r="N70" s="99"/>
      <c r="O70" s="115"/>
      <c r="P70" s="52"/>
      <c r="Q70" s="45"/>
      <c r="R70" s="46"/>
      <c r="S70" s="46"/>
      <c r="T70" s="29" t="str">
        <f t="shared" si="5"/>
        <v/>
      </c>
      <c r="U70" s="102"/>
      <c r="V70" s="57"/>
      <c r="AE70" s="4"/>
      <c r="AF70" s="3"/>
      <c r="AG70" s="2"/>
      <c r="AH70" s="4"/>
      <c r="AJ70" s="2"/>
      <c r="AK70" s="5"/>
      <c r="AL70" s="4"/>
      <c r="AM70" s="5"/>
    </row>
    <row r="71" spans="1:39" ht="33.950000000000003" hidden="1" customHeight="1" x14ac:dyDescent="0.25">
      <c r="A71" s="92">
        <v>68</v>
      </c>
      <c r="B71" s="67"/>
      <c r="C71" s="67"/>
      <c r="D71" s="67"/>
      <c r="E71" s="68"/>
      <c r="F71" s="68"/>
      <c r="G71" s="69"/>
      <c r="H71" s="70"/>
      <c r="I71" s="71"/>
      <c r="J71" s="79"/>
      <c r="K71" s="29" t="str">
        <f t="shared" si="4"/>
        <v/>
      </c>
      <c r="L71" s="50"/>
      <c r="M71" s="51"/>
      <c r="N71" s="99"/>
      <c r="O71" s="115"/>
      <c r="P71" s="52"/>
      <c r="Q71" s="45"/>
      <c r="R71" s="46"/>
      <c r="S71" s="46"/>
      <c r="T71" s="29" t="str">
        <f t="shared" si="5"/>
        <v/>
      </c>
      <c r="U71" s="102"/>
      <c r="V71" s="57"/>
      <c r="AE71" s="4"/>
      <c r="AF71" s="3"/>
      <c r="AG71" s="2"/>
      <c r="AH71" s="4"/>
      <c r="AJ71" s="2"/>
      <c r="AK71" s="5"/>
      <c r="AL71" s="4"/>
      <c r="AM71" s="5"/>
    </row>
    <row r="72" spans="1:39" ht="33.950000000000003" hidden="1" customHeight="1" x14ac:dyDescent="0.25">
      <c r="A72" s="83">
        <v>69</v>
      </c>
      <c r="B72" s="67"/>
      <c r="C72" s="67"/>
      <c r="D72" s="67"/>
      <c r="E72" s="68"/>
      <c r="F72" s="68"/>
      <c r="G72" s="69"/>
      <c r="H72" s="70"/>
      <c r="I72" s="71"/>
      <c r="J72" s="79"/>
      <c r="K72" s="29" t="str">
        <f t="shared" si="4"/>
        <v/>
      </c>
      <c r="L72" s="50"/>
      <c r="M72" s="51"/>
      <c r="N72" s="99"/>
      <c r="O72" s="115"/>
      <c r="P72" s="52"/>
      <c r="Q72" s="45"/>
      <c r="R72" s="46"/>
      <c r="S72" s="46"/>
      <c r="T72" s="29" t="str">
        <f t="shared" si="5"/>
        <v/>
      </c>
      <c r="U72" s="102"/>
      <c r="V72" s="57"/>
      <c r="AE72" s="4"/>
      <c r="AF72" s="3"/>
      <c r="AG72" s="2"/>
      <c r="AH72" s="4"/>
      <c r="AJ72" s="2"/>
      <c r="AK72" s="5"/>
      <c r="AL72" s="4"/>
      <c r="AM72" s="5"/>
    </row>
    <row r="73" spans="1:39" ht="33.950000000000003" hidden="1" customHeight="1" x14ac:dyDescent="0.25">
      <c r="A73" s="82">
        <v>70</v>
      </c>
      <c r="B73" s="67"/>
      <c r="C73" s="67"/>
      <c r="D73" s="67"/>
      <c r="E73" s="68"/>
      <c r="F73" s="68"/>
      <c r="G73" s="69"/>
      <c r="H73" s="70"/>
      <c r="I73" s="71"/>
      <c r="J73" s="79"/>
      <c r="K73" s="29" t="str">
        <f t="shared" si="4"/>
        <v/>
      </c>
      <c r="L73" s="50"/>
      <c r="M73" s="51"/>
      <c r="N73" s="99"/>
      <c r="O73" s="115"/>
      <c r="P73" s="52"/>
      <c r="Q73" s="45"/>
      <c r="R73" s="46"/>
      <c r="S73" s="46"/>
      <c r="T73" s="29" t="str">
        <f t="shared" si="5"/>
        <v/>
      </c>
      <c r="U73" s="102"/>
      <c r="V73" s="57"/>
      <c r="AE73" s="4"/>
      <c r="AF73" s="3"/>
      <c r="AG73" s="2"/>
      <c r="AH73" s="4"/>
      <c r="AJ73" s="2"/>
      <c r="AK73" s="5"/>
      <c r="AL73" s="4"/>
      <c r="AM73" s="5"/>
    </row>
    <row r="74" spans="1:39" ht="33.950000000000003" hidden="1" customHeight="1" x14ac:dyDescent="0.25">
      <c r="A74" s="82">
        <v>71</v>
      </c>
      <c r="B74" s="67"/>
      <c r="C74" s="67"/>
      <c r="D74" s="67"/>
      <c r="E74" s="68"/>
      <c r="F74" s="68"/>
      <c r="G74" s="69"/>
      <c r="H74" s="70"/>
      <c r="I74" s="71"/>
      <c r="J74" s="79"/>
      <c r="K74" s="29" t="str">
        <f t="shared" si="4"/>
        <v/>
      </c>
      <c r="L74" s="50"/>
      <c r="M74" s="51"/>
      <c r="N74" s="99"/>
      <c r="O74" s="115"/>
      <c r="P74" s="52"/>
      <c r="Q74" s="45"/>
      <c r="R74" s="46"/>
      <c r="S74" s="46"/>
      <c r="T74" s="29" t="str">
        <f t="shared" si="5"/>
        <v/>
      </c>
      <c r="U74" s="102"/>
      <c r="V74" s="57"/>
      <c r="AE74" s="4"/>
      <c r="AF74" s="3"/>
      <c r="AG74" s="2"/>
      <c r="AH74" s="4"/>
      <c r="AJ74" s="2"/>
      <c r="AK74" s="5"/>
      <c r="AL74" s="4"/>
      <c r="AM74" s="5"/>
    </row>
    <row r="75" spans="1:39" ht="33.950000000000003" hidden="1" customHeight="1" x14ac:dyDescent="0.25">
      <c r="A75" s="83">
        <v>72</v>
      </c>
      <c r="B75" s="67"/>
      <c r="C75" s="67"/>
      <c r="D75" s="67"/>
      <c r="E75" s="68"/>
      <c r="F75" s="68"/>
      <c r="G75" s="69"/>
      <c r="H75" s="70"/>
      <c r="I75" s="71"/>
      <c r="J75" s="79"/>
      <c r="K75" s="29" t="str">
        <f t="shared" si="4"/>
        <v/>
      </c>
      <c r="L75" s="50"/>
      <c r="M75" s="51"/>
      <c r="N75" s="99"/>
      <c r="O75" s="115"/>
      <c r="P75" s="52"/>
      <c r="Q75" s="45"/>
      <c r="R75" s="46"/>
      <c r="S75" s="46"/>
      <c r="T75" s="29" t="str">
        <f t="shared" si="5"/>
        <v/>
      </c>
      <c r="U75" s="102"/>
      <c r="V75" s="57"/>
      <c r="AE75" s="4"/>
      <c r="AF75" s="3"/>
      <c r="AG75" s="2"/>
      <c r="AH75" s="4"/>
      <c r="AJ75" s="2"/>
      <c r="AK75" s="5"/>
      <c r="AL75" s="4"/>
      <c r="AM75" s="5"/>
    </row>
    <row r="76" spans="1:39" ht="33.950000000000003" hidden="1" customHeight="1" x14ac:dyDescent="0.25">
      <c r="A76" s="83">
        <v>73</v>
      </c>
      <c r="B76" s="67"/>
      <c r="C76" s="67"/>
      <c r="D76" s="67"/>
      <c r="E76" s="68"/>
      <c r="F76" s="68"/>
      <c r="G76" s="69"/>
      <c r="H76" s="70"/>
      <c r="I76" s="71"/>
      <c r="J76" s="79"/>
      <c r="K76" s="29" t="str">
        <f t="shared" si="4"/>
        <v/>
      </c>
      <c r="L76" s="50"/>
      <c r="M76" s="51"/>
      <c r="N76" s="99"/>
      <c r="O76" s="115"/>
      <c r="P76" s="52"/>
      <c r="Q76" s="45"/>
      <c r="R76" s="46"/>
      <c r="S76" s="46"/>
      <c r="T76" s="29" t="str">
        <f t="shared" si="5"/>
        <v/>
      </c>
      <c r="U76" s="102"/>
      <c r="V76" s="57"/>
      <c r="AE76" s="4"/>
      <c r="AF76" s="3"/>
      <c r="AG76" s="2"/>
      <c r="AH76" s="4"/>
      <c r="AJ76" s="2"/>
      <c r="AK76" s="5"/>
      <c r="AL76" s="4"/>
      <c r="AM76" s="5"/>
    </row>
    <row r="77" spans="1:39" ht="33.950000000000003" hidden="1" customHeight="1" x14ac:dyDescent="0.25">
      <c r="A77" s="83">
        <v>74</v>
      </c>
      <c r="B77" s="67"/>
      <c r="C77" s="67"/>
      <c r="D77" s="67"/>
      <c r="E77" s="68"/>
      <c r="F77" s="68"/>
      <c r="G77" s="69"/>
      <c r="H77" s="70"/>
      <c r="I77" s="71"/>
      <c r="J77" s="79"/>
      <c r="K77" s="29" t="str">
        <f t="shared" si="4"/>
        <v/>
      </c>
      <c r="L77" s="50"/>
      <c r="M77" s="51"/>
      <c r="N77" s="99"/>
      <c r="O77" s="115"/>
      <c r="P77" s="52"/>
      <c r="Q77" s="45"/>
      <c r="R77" s="46"/>
      <c r="S77" s="46"/>
      <c r="T77" s="29" t="str">
        <f t="shared" si="5"/>
        <v/>
      </c>
      <c r="U77" s="102"/>
      <c r="V77" s="57"/>
      <c r="AE77" s="4"/>
      <c r="AF77" s="3"/>
      <c r="AG77" s="2"/>
      <c r="AH77" s="4"/>
      <c r="AJ77" s="2"/>
      <c r="AK77" s="5"/>
      <c r="AL77" s="4"/>
      <c r="AM77" s="5"/>
    </row>
    <row r="78" spans="1:39" ht="33.950000000000003" hidden="1" customHeight="1" x14ac:dyDescent="0.25">
      <c r="A78" s="92">
        <v>75</v>
      </c>
      <c r="B78" s="67"/>
      <c r="C78" s="67"/>
      <c r="D78" s="67"/>
      <c r="E78" s="68"/>
      <c r="F78" s="68"/>
      <c r="G78" s="69"/>
      <c r="H78" s="70"/>
      <c r="I78" s="71"/>
      <c r="J78" s="79"/>
      <c r="K78" s="29" t="str">
        <f t="shared" si="4"/>
        <v/>
      </c>
      <c r="L78" s="50"/>
      <c r="M78" s="51"/>
      <c r="N78" s="99"/>
      <c r="O78" s="115"/>
      <c r="P78" s="52"/>
      <c r="Q78" s="45"/>
      <c r="R78" s="46"/>
      <c r="S78" s="46"/>
      <c r="T78" s="29" t="str">
        <f t="shared" si="5"/>
        <v/>
      </c>
      <c r="U78" s="102"/>
      <c r="V78" s="57"/>
      <c r="AE78" s="4"/>
      <c r="AF78" s="3"/>
      <c r="AG78" s="2"/>
      <c r="AH78" s="4"/>
      <c r="AJ78" s="2"/>
      <c r="AK78" s="5"/>
      <c r="AL78" s="4"/>
      <c r="AM78" s="5"/>
    </row>
    <row r="79" spans="1:39" ht="33.950000000000003" hidden="1" customHeight="1" x14ac:dyDescent="0.25">
      <c r="A79" s="83">
        <v>76</v>
      </c>
      <c r="B79" s="67"/>
      <c r="C79" s="67"/>
      <c r="D79" s="67"/>
      <c r="E79" s="68"/>
      <c r="F79" s="68"/>
      <c r="G79" s="69"/>
      <c r="H79" s="70"/>
      <c r="I79" s="71"/>
      <c r="J79" s="79"/>
      <c r="K79" s="29" t="str">
        <f t="shared" si="4"/>
        <v/>
      </c>
      <c r="L79" s="50"/>
      <c r="M79" s="51"/>
      <c r="N79" s="99"/>
      <c r="O79" s="115"/>
      <c r="P79" s="52"/>
      <c r="Q79" s="45"/>
      <c r="R79" s="46"/>
      <c r="S79" s="46"/>
      <c r="T79" s="29" t="str">
        <f t="shared" si="5"/>
        <v/>
      </c>
      <c r="U79" s="102"/>
      <c r="V79" s="57"/>
      <c r="AE79" s="4"/>
      <c r="AF79" s="3"/>
      <c r="AG79" s="2"/>
      <c r="AH79" s="4"/>
      <c r="AJ79" s="2"/>
      <c r="AK79" s="5"/>
      <c r="AL79" s="4"/>
      <c r="AM79" s="5"/>
    </row>
    <row r="80" spans="1:39" ht="33.950000000000003" hidden="1" customHeight="1" x14ac:dyDescent="0.25">
      <c r="A80" s="82">
        <v>77</v>
      </c>
      <c r="B80" s="67"/>
      <c r="C80" s="67"/>
      <c r="D80" s="67"/>
      <c r="E80" s="68"/>
      <c r="F80" s="68"/>
      <c r="G80" s="69"/>
      <c r="H80" s="70"/>
      <c r="I80" s="71"/>
      <c r="J80" s="79"/>
      <c r="K80" s="29" t="str">
        <f t="shared" si="4"/>
        <v/>
      </c>
      <c r="L80" s="50"/>
      <c r="M80" s="51"/>
      <c r="N80" s="99"/>
      <c r="O80" s="115"/>
      <c r="P80" s="52"/>
      <c r="Q80" s="45"/>
      <c r="R80" s="46"/>
      <c r="S80" s="46"/>
      <c r="T80" s="29" t="str">
        <f t="shared" si="5"/>
        <v/>
      </c>
      <c r="U80" s="102"/>
      <c r="V80" s="57"/>
      <c r="AE80" s="4"/>
      <c r="AF80" s="3"/>
      <c r="AG80" s="2"/>
      <c r="AH80" s="4"/>
      <c r="AJ80" s="2"/>
      <c r="AK80" s="5"/>
      <c r="AL80" s="4"/>
      <c r="AM80" s="5"/>
    </row>
    <row r="81" spans="1:39" ht="33.950000000000003" hidden="1" customHeight="1" x14ac:dyDescent="0.25">
      <c r="A81" s="82">
        <v>78</v>
      </c>
      <c r="B81" s="67"/>
      <c r="C81" s="67"/>
      <c r="D81" s="67"/>
      <c r="E81" s="68"/>
      <c r="F81" s="68"/>
      <c r="G81" s="69"/>
      <c r="H81" s="70"/>
      <c r="I81" s="71"/>
      <c r="J81" s="79"/>
      <c r="K81" s="29" t="str">
        <f t="shared" si="4"/>
        <v/>
      </c>
      <c r="L81" s="50"/>
      <c r="M81" s="51"/>
      <c r="N81" s="99"/>
      <c r="O81" s="115"/>
      <c r="P81" s="52"/>
      <c r="Q81" s="45"/>
      <c r="R81" s="46"/>
      <c r="S81" s="46"/>
      <c r="T81" s="29" t="str">
        <f t="shared" si="5"/>
        <v/>
      </c>
      <c r="U81" s="102"/>
      <c r="V81" s="57"/>
      <c r="AE81" s="4"/>
      <c r="AF81" s="3"/>
      <c r="AG81" s="2"/>
      <c r="AH81" s="4"/>
      <c r="AJ81" s="2"/>
      <c r="AK81" s="5"/>
      <c r="AL81" s="4"/>
      <c r="AM81" s="5"/>
    </row>
    <row r="82" spans="1:39" ht="33.950000000000003" hidden="1" customHeight="1" x14ac:dyDescent="0.25">
      <c r="A82" s="83">
        <v>79</v>
      </c>
      <c r="B82" s="67"/>
      <c r="C82" s="67"/>
      <c r="D82" s="67"/>
      <c r="E82" s="68"/>
      <c r="F82" s="68"/>
      <c r="G82" s="69"/>
      <c r="H82" s="70"/>
      <c r="I82" s="71"/>
      <c r="J82" s="79"/>
      <c r="K82" s="29" t="str">
        <f t="shared" si="4"/>
        <v/>
      </c>
      <c r="L82" s="50"/>
      <c r="M82" s="51"/>
      <c r="N82" s="99"/>
      <c r="O82" s="115"/>
      <c r="P82" s="52"/>
      <c r="Q82" s="45"/>
      <c r="R82" s="46"/>
      <c r="S82" s="46"/>
      <c r="T82" s="29" t="str">
        <f t="shared" si="5"/>
        <v/>
      </c>
      <c r="U82" s="102"/>
      <c r="V82" s="57"/>
      <c r="AE82" s="4"/>
      <c r="AF82" s="3"/>
      <c r="AG82" s="2"/>
      <c r="AH82" s="4"/>
      <c r="AJ82" s="2"/>
      <c r="AK82" s="5"/>
      <c r="AL82" s="4"/>
      <c r="AM82" s="5"/>
    </row>
    <row r="83" spans="1:39" ht="33.950000000000003" hidden="1" customHeight="1" x14ac:dyDescent="0.25">
      <c r="A83" s="83">
        <v>80</v>
      </c>
      <c r="B83" s="67"/>
      <c r="C83" s="67"/>
      <c r="D83" s="67"/>
      <c r="E83" s="68"/>
      <c r="F83" s="68"/>
      <c r="G83" s="69"/>
      <c r="H83" s="70"/>
      <c r="I83" s="71"/>
      <c r="J83" s="79"/>
      <c r="K83" s="29" t="str">
        <f t="shared" si="4"/>
        <v/>
      </c>
      <c r="L83" s="50"/>
      <c r="M83" s="51"/>
      <c r="N83" s="99"/>
      <c r="O83" s="115"/>
      <c r="P83" s="52"/>
      <c r="Q83" s="45"/>
      <c r="R83" s="46"/>
      <c r="S83" s="46"/>
      <c r="T83" s="29" t="str">
        <f t="shared" si="5"/>
        <v/>
      </c>
      <c r="U83" s="102"/>
      <c r="V83" s="57"/>
      <c r="AE83" s="4"/>
      <c r="AF83" s="3"/>
      <c r="AG83" s="2"/>
      <c r="AH83" s="4"/>
      <c r="AJ83" s="2"/>
      <c r="AK83" s="5"/>
      <c r="AL83" s="4"/>
      <c r="AM83" s="5"/>
    </row>
    <row r="84" spans="1:39" ht="33.950000000000003" hidden="1" customHeight="1" x14ac:dyDescent="0.25">
      <c r="A84" s="83">
        <v>81</v>
      </c>
      <c r="B84" s="67"/>
      <c r="C84" s="67"/>
      <c r="D84" s="67"/>
      <c r="E84" s="68"/>
      <c r="F84" s="68"/>
      <c r="G84" s="69"/>
      <c r="H84" s="70"/>
      <c r="I84" s="71"/>
      <c r="J84" s="79"/>
      <c r="K84" s="29" t="str">
        <f t="shared" si="4"/>
        <v/>
      </c>
      <c r="L84" s="50"/>
      <c r="M84" s="51"/>
      <c r="N84" s="99"/>
      <c r="O84" s="115"/>
      <c r="P84" s="52"/>
      <c r="Q84" s="45"/>
      <c r="R84" s="46"/>
      <c r="S84" s="46"/>
      <c r="T84" s="29" t="str">
        <f t="shared" si="5"/>
        <v/>
      </c>
      <c r="U84" s="102"/>
      <c r="V84" s="57"/>
      <c r="AE84" s="4"/>
      <c r="AF84" s="3"/>
      <c r="AG84" s="2"/>
      <c r="AH84" s="4"/>
      <c r="AJ84" s="2"/>
      <c r="AK84" s="5"/>
      <c r="AL84" s="4"/>
      <c r="AM84" s="5"/>
    </row>
    <row r="85" spans="1:39" ht="33.950000000000003" hidden="1" customHeight="1" x14ac:dyDescent="0.25">
      <c r="A85" s="92">
        <v>82</v>
      </c>
      <c r="B85" s="67"/>
      <c r="C85" s="67"/>
      <c r="D85" s="67"/>
      <c r="E85" s="68"/>
      <c r="F85" s="68"/>
      <c r="G85" s="69"/>
      <c r="H85" s="70"/>
      <c r="I85" s="71"/>
      <c r="J85" s="79"/>
      <c r="K85" s="29" t="str">
        <f t="shared" si="4"/>
        <v/>
      </c>
      <c r="L85" s="50"/>
      <c r="M85" s="51"/>
      <c r="N85" s="99"/>
      <c r="O85" s="115"/>
      <c r="P85" s="52"/>
      <c r="Q85" s="45"/>
      <c r="R85" s="46"/>
      <c r="S85" s="46"/>
      <c r="T85" s="29" t="str">
        <f t="shared" si="5"/>
        <v/>
      </c>
      <c r="U85" s="102"/>
      <c r="V85" s="57"/>
      <c r="AE85" s="4"/>
      <c r="AF85" s="3"/>
      <c r="AG85" s="2"/>
      <c r="AH85" s="4"/>
      <c r="AJ85" s="2"/>
      <c r="AK85" s="5"/>
      <c r="AL85" s="4"/>
      <c r="AM85" s="5"/>
    </row>
    <row r="86" spans="1:39" ht="33.950000000000003" hidden="1" customHeight="1" x14ac:dyDescent="0.25">
      <c r="A86" s="83">
        <v>83</v>
      </c>
      <c r="B86" s="67"/>
      <c r="C86" s="67"/>
      <c r="D86" s="67"/>
      <c r="E86" s="68"/>
      <c r="F86" s="68"/>
      <c r="G86" s="69"/>
      <c r="H86" s="70"/>
      <c r="I86" s="71"/>
      <c r="J86" s="79"/>
      <c r="K86" s="29" t="str">
        <f t="shared" si="4"/>
        <v/>
      </c>
      <c r="L86" s="50"/>
      <c r="M86" s="51"/>
      <c r="N86" s="99"/>
      <c r="O86" s="115"/>
      <c r="P86" s="52"/>
      <c r="Q86" s="45"/>
      <c r="R86" s="46"/>
      <c r="S86" s="46"/>
      <c r="T86" s="29" t="str">
        <f t="shared" si="5"/>
        <v/>
      </c>
      <c r="U86" s="102"/>
      <c r="V86" s="57"/>
      <c r="AE86" s="4"/>
      <c r="AF86" s="3"/>
      <c r="AG86" s="2"/>
      <c r="AH86" s="4"/>
      <c r="AJ86" s="2"/>
      <c r="AK86" s="5"/>
      <c r="AL86" s="4"/>
      <c r="AM86" s="5"/>
    </row>
    <row r="87" spans="1:39" ht="33.950000000000003" hidden="1" customHeight="1" x14ac:dyDescent="0.25">
      <c r="A87" s="82">
        <v>84</v>
      </c>
      <c r="B87" s="67"/>
      <c r="C87" s="67"/>
      <c r="D87" s="67"/>
      <c r="E87" s="68"/>
      <c r="F87" s="68"/>
      <c r="G87" s="69"/>
      <c r="H87" s="70"/>
      <c r="I87" s="71"/>
      <c r="J87" s="79"/>
      <c r="K87" s="29" t="str">
        <f t="shared" si="4"/>
        <v/>
      </c>
      <c r="L87" s="50"/>
      <c r="M87" s="51"/>
      <c r="N87" s="99"/>
      <c r="O87" s="115"/>
      <c r="P87" s="52"/>
      <c r="Q87" s="45"/>
      <c r="R87" s="46"/>
      <c r="S87" s="46"/>
      <c r="T87" s="29" t="str">
        <f t="shared" si="5"/>
        <v/>
      </c>
      <c r="U87" s="102"/>
      <c r="V87" s="57"/>
      <c r="AE87" s="4"/>
      <c r="AF87" s="3"/>
      <c r="AG87" s="2"/>
      <c r="AH87" s="4"/>
      <c r="AJ87" s="2"/>
      <c r="AK87" s="5"/>
      <c r="AL87" s="4"/>
      <c r="AM87" s="5"/>
    </row>
    <row r="88" spans="1:39" ht="33.950000000000003" hidden="1" customHeight="1" x14ac:dyDescent="0.25">
      <c r="A88" s="82">
        <v>85</v>
      </c>
      <c r="B88" s="67"/>
      <c r="C88" s="67"/>
      <c r="D88" s="67"/>
      <c r="E88" s="68"/>
      <c r="F88" s="68"/>
      <c r="G88" s="69"/>
      <c r="H88" s="70"/>
      <c r="I88" s="71"/>
      <c r="J88" s="79"/>
      <c r="K88" s="29" t="str">
        <f t="shared" si="4"/>
        <v/>
      </c>
      <c r="L88" s="50"/>
      <c r="M88" s="51"/>
      <c r="N88" s="99"/>
      <c r="O88" s="115"/>
      <c r="P88" s="52"/>
      <c r="Q88" s="45"/>
      <c r="R88" s="46"/>
      <c r="S88" s="46"/>
      <c r="T88" s="29" t="str">
        <f t="shared" si="5"/>
        <v/>
      </c>
      <c r="U88" s="102"/>
      <c r="V88" s="57"/>
      <c r="AE88" s="4"/>
      <c r="AF88" s="3"/>
      <c r="AG88" s="2"/>
      <c r="AH88" s="4"/>
      <c r="AJ88" s="2"/>
      <c r="AK88" s="5"/>
      <c r="AL88" s="4"/>
      <c r="AM88" s="5"/>
    </row>
    <row r="89" spans="1:39" ht="33.950000000000003" hidden="1" customHeight="1" x14ac:dyDescent="0.25">
      <c r="A89" s="83">
        <v>86</v>
      </c>
      <c r="B89" s="67"/>
      <c r="C89" s="67"/>
      <c r="D89" s="67"/>
      <c r="E89" s="68"/>
      <c r="F89" s="68"/>
      <c r="G89" s="69"/>
      <c r="H89" s="70"/>
      <c r="I89" s="71"/>
      <c r="J89" s="79"/>
      <c r="K89" s="29" t="str">
        <f t="shared" si="4"/>
        <v/>
      </c>
      <c r="L89" s="50"/>
      <c r="M89" s="51"/>
      <c r="N89" s="99"/>
      <c r="O89" s="115"/>
      <c r="P89" s="52"/>
      <c r="Q89" s="45"/>
      <c r="R89" s="46"/>
      <c r="S89" s="46"/>
      <c r="T89" s="29" t="str">
        <f t="shared" si="5"/>
        <v/>
      </c>
      <c r="U89" s="102"/>
      <c r="V89" s="57"/>
      <c r="AE89" s="4"/>
      <c r="AF89" s="3"/>
      <c r="AG89" s="2"/>
      <c r="AH89" s="4"/>
      <c r="AJ89" s="2"/>
      <c r="AK89" s="5"/>
      <c r="AL89" s="4"/>
      <c r="AM89" s="5"/>
    </row>
    <row r="90" spans="1:39" ht="33.950000000000003" hidden="1" customHeight="1" x14ac:dyDescent="0.25">
      <c r="A90" s="83">
        <v>87</v>
      </c>
      <c r="B90" s="67"/>
      <c r="C90" s="67"/>
      <c r="D90" s="67"/>
      <c r="E90" s="68"/>
      <c r="F90" s="68"/>
      <c r="G90" s="69"/>
      <c r="H90" s="70"/>
      <c r="I90" s="71"/>
      <c r="J90" s="79"/>
      <c r="K90" s="29" t="str">
        <f t="shared" si="4"/>
        <v/>
      </c>
      <c r="L90" s="50"/>
      <c r="M90" s="51"/>
      <c r="N90" s="99"/>
      <c r="O90" s="115"/>
      <c r="P90" s="52"/>
      <c r="Q90" s="45"/>
      <c r="R90" s="46"/>
      <c r="S90" s="46"/>
      <c r="T90" s="29" t="str">
        <f t="shared" si="5"/>
        <v/>
      </c>
      <c r="U90" s="102"/>
      <c r="V90" s="57"/>
      <c r="AE90" s="4"/>
      <c r="AF90" s="3"/>
      <c r="AG90" s="2"/>
      <c r="AH90" s="4"/>
      <c r="AJ90" s="2"/>
      <c r="AK90" s="5"/>
      <c r="AL90" s="4"/>
      <c r="AM90" s="5"/>
    </row>
    <row r="91" spans="1:39" ht="33.950000000000003" hidden="1" customHeight="1" x14ac:dyDescent="0.25">
      <c r="A91" s="83">
        <v>88</v>
      </c>
      <c r="B91" s="67"/>
      <c r="C91" s="67"/>
      <c r="D91" s="67"/>
      <c r="E91" s="68"/>
      <c r="F91" s="68"/>
      <c r="G91" s="69"/>
      <c r="H91" s="70"/>
      <c r="I91" s="71"/>
      <c r="J91" s="79"/>
      <c r="K91" s="29" t="str">
        <f t="shared" si="4"/>
        <v/>
      </c>
      <c r="L91" s="50"/>
      <c r="M91" s="51"/>
      <c r="N91" s="99"/>
      <c r="O91" s="115"/>
      <c r="P91" s="52"/>
      <c r="Q91" s="45"/>
      <c r="R91" s="46"/>
      <c r="S91" s="46"/>
      <c r="T91" s="29" t="str">
        <f t="shared" si="5"/>
        <v/>
      </c>
      <c r="U91" s="102"/>
      <c r="V91" s="57"/>
      <c r="AE91" s="4"/>
      <c r="AF91" s="3"/>
      <c r="AG91" s="2"/>
      <c r="AH91" s="4"/>
      <c r="AJ91" s="2"/>
      <c r="AK91" s="5"/>
      <c r="AL91" s="4"/>
      <c r="AM91" s="5"/>
    </row>
    <row r="92" spans="1:39" ht="33.950000000000003" hidden="1" customHeight="1" x14ac:dyDescent="0.25">
      <c r="A92" s="92">
        <v>89</v>
      </c>
      <c r="B92" s="67"/>
      <c r="C92" s="67"/>
      <c r="D92" s="67"/>
      <c r="E92" s="68"/>
      <c r="F92" s="68"/>
      <c r="G92" s="69"/>
      <c r="H92" s="70"/>
      <c r="I92" s="71"/>
      <c r="J92" s="79"/>
      <c r="K92" s="29" t="str">
        <f t="shared" si="4"/>
        <v/>
      </c>
      <c r="L92" s="50"/>
      <c r="M92" s="51"/>
      <c r="N92" s="99"/>
      <c r="O92" s="115"/>
      <c r="P92" s="52"/>
      <c r="Q92" s="45"/>
      <c r="R92" s="46"/>
      <c r="S92" s="46"/>
      <c r="T92" s="29" t="str">
        <f t="shared" si="5"/>
        <v/>
      </c>
      <c r="U92" s="102"/>
      <c r="V92" s="57"/>
      <c r="AE92" s="4"/>
      <c r="AF92" s="3"/>
      <c r="AG92" s="2"/>
      <c r="AH92" s="4"/>
      <c r="AJ92" s="2"/>
      <c r="AK92" s="5"/>
      <c r="AL92" s="4"/>
      <c r="AM92" s="5"/>
    </row>
    <row r="93" spans="1:39" ht="33.950000000000003" hidden="1" customHeight="1" x14ac:dyDescent="0.25">
      <c r="A93" s="83">
        <v>90</v>
      </c>
      <c r="B93" s="73"/>
      <c r="C93" s="73"/>
      <c r="D93" s="73"/>
      <c r="E93" s="74"/>
      <c r="F93" s="74"/>
      <c r="G93" s="75"/>
      <c r="H93" s="70"/>
      <c r="I93" s="71"/>
      <c r="J93" s="79"/>
      <c r="K93" s="29" t="str">
        <f t="shared" si="4"/>
        <v/>
      </c>
      <c r="L93" s="50"/>
      <c r="M93" s="51"/>
      <c r="N93" s="99"/>
      <c r="O93" s="115"/>
      <c r="P93" s="52"/>
      <c r="Q93" s="45"/>
      <c r="R93" s="46"/>
      <c r="S93" s="46"/>
      <c r="T93" s="29" t="str">
        <f t="shared" si="5"/>
        <v/>
      </c>
      <c r="U93" s="102"/>
      <c r="V93" s="57"/>
      <c r="AE93" s="4"/>
      <c r="AF93" s="3"/>
      <c r="AG93" s="2"/>
      <c r="AH93" s="4"/>
      <c r="AJ93" s="2"/>
      <c r="AK93" s="5"/>
      <c r="AL93" s="4"/>
      <c r="AM93" s="5"/>
    </row>
    <row r="94" spans="1:39" ht="33.950000000000003" hidden="1" customHeight="1" x14ac:dyDescent="0.25">
      <c r="A94" s="82">
        <v>91</v>
      </c>
      <c r="B94" s="88"/>
      <c r="C94" s="89"/>
      <c r="D94" s="67"/>
      <c r="E94" s="68"/>
      <c r="F94" s="68"/>
      <c r="G94" s="69"/>
      <c r="H94" s="64"/>
      <c r="I94" s="65"/>
      <c r="J94" s="93"/>
      <c r="K94" s="29" t="str">
        <f t="shared" si="4"/>
        <v/>
      </c>
      <c r="L94" s="58"/>
      <c r="M94" s="59"/>
      <c r="N94" s="98"/>
      <c r="O94" s="117"/>
      <c r="P94" s="60"/>
      <c r="Q94" s="42"/>
      <c r="R94" s="43"/>
      <c r="S94" s="43"/>
      <c r="T94" s="29" t="str">
        <f t="shared" si="5"/>
        <v/>
      </c>
      <c r="U94" s="102"/>
      <c r="V94" s="57"/>
      <c r="AE94" s="4"/>
      <c r="AF94" s="3"/>
      <c r="AG94" s="2"/>
      <c r="AH94" s="4"/>
      <c r="AJ94" s="2"/>
      <c r="AK94" s="5"/>
      <c r="AL94" s="4"/>
      <c r="AM94" s="5"/>
    </row>
    <row r="95" spans="1:39" ht="33.950000000000003" hidden="1" customHeight="1" x14ac:dyDescent="0.25">
      <c r="A95" s="82">
        <v>92</v>
      </c>
      <c r="B95" s="88"/>
      <c r="C95" s="89"/>
      <c r="D95" s="67"/>
      <c r="E95" s="68"/>
      <c r="F95" s="68"/>
      <c r="G95" s="69"/>
      <c r="H95" s="70"/>
      <c r="I95" s="71"/>
      <c r="J95" s="79"/>
      <c r="K95" s="29" t="str">
        <f t="shared" si="4"/>
        <v/>
      </c>
      <c r="L95" s="50"/>
      <c r="M95" s="51"/>
      <c r="N95" s="99"/>
      <c r="O95" s="115"/>
      <c r="P95" s="52"/>
      <c r="Q95" s="45"/>
      <c r="R95" s="46"/>
      <c r="S95" s="46"/>
      <c r="T95" s="29" t="str">
        <f t="shared" si="5"/>
        <v/>
      </c>
      <c r="U95" s="102"/>
      <c r="V95" s="57"/>
      <c r="AE95" s="4"/>
      <c r="AF95" s="3"/>
      <c r="AG95" s="2"/>
      <c r="AH95" s="4"/>
      <c r="AJ95" s="2"/>
      <c r="AK95" s="5"/>
      <c r="AL95" s="4"/>
      <c r="AM95" s="5"/>
    </row>
    <row r="96" spans="1:39" ht="33.950000000000003" hidden="1" customHeight="1" x14ac:dyDescent="0.25">
      <c r="A96" s="83">
        <v>93</v>
      </c>
      <c r="B96" s="88"/>
      <c r="C96" s="89"/>
      <c r="D96" s="67"/>
      <c r="E96" s="68"/>
      <c r="F96" s="68"/>
      <c r="G96" s="69"/>
      <c r="H96" s="70"/>
      <c r="I96" s="71"/>
      <c r="J96" s="79"/>
      <c r="K96" s="29" t="str">
        <f t="shared" si="4"/>
        <v/>
      </c>
      <c r="L96" s="50"/>
      <c r="M96" s="51"/>
      <c r="N96" s="99"/>
      <c r="O96" s="115"/>
      <c r="P96" s="52"/>
      <c r="Q96" s="45"/>
      <c r="R96" s="46"/>
      <c r="S96" s="46"/>
      <c r="T96" s="29" t="str">
        <f t="shared" si="5"/>
        <v/>
      </c>
      <c r="U96" s="102"/>
      <c r="V96" s="57"/>
      <c r="AE96" s="4"/>
      <c r="AF96" s="3"/>
      <c r="AG96" s="2"/>
      <c r="AH96" s="4"/>
      <c r="AJ96" s="2"/>
      <c r="AK96" s="5"/>
      <c r="AL96" s="4"/>
      <c r="AM96" s="5"/>
    </row>
    <row r="97" spans="1:39" ht="33.950000000000003" hidden="1" customHeight="1" x14ac:dyDescent="0.25">
      <c r="A97" s="83">
        <v>94</v>
      </c>
      <c r="B97" s="88"/>
      <c r="C97" s="89"/>
      <c r="D97" s="67"/>
      <c r="E97" s="68"/>
      <c r="F97" s="68"/>
      <c r="G97" s="69"/>
      <c r="H97" s="70"/>
      <c r="I97" s="71"/>
      <c r="J97" s="79"/>
      <c r="K97" s="29" t="str">
        <f t="shared" si="4"/>
        <v/>
      </c>
      <c r="L97" s="50"/>
      <c r="M97" s="51"/>
      <c r="N97" s="99"/>
      <c r="O97" s="115"/>
      <c r="P97" s="52"/>
      <c r="Q97" s="45"/>
      <c r="R97" s="46"/>
      <c r="S97" s="46"/>
      <c r="T97" s="29" t="str">
        <f t="shared" si="5"/>
        <v/>
      </c>
      <c r="U97" s="102"/>
      <c r="V97" s="57"/>
      <c r="AE97" s="4"/>
      <c r="AF97" s="3"/>
      <c r="AG97" s="2"/>
      <c r="AH97" s="4"/>
      <c r="AJ97" s="2"/>
      <c r="AK97" s="5"/>
      <c r="AL97" s="4"/>
      <c r="AM97" s="5"/>
    </row>
    <row r="98" spans="1:39" ht="33.950000000000003" hidden="1" customHeight="1" x14ac:dyDescent="0.25">
      <c r="A98" s="83">
        <v>95</v>
      </c>
      <c r="B98" s="88"/>
      <c r="C98" s="89"/>
      <c r="D98" s="67"/>
      <c r="E98" s="68"/>
      <c r="F98" s="68"/>
      <c r="G98" s="69"/>
      <c r="H98" s="70"/>
      <c r="I98" s="71"/>
      <c r="J98" s="79"/>
      <c r="K98" s="29" t="str">
        <f t="shared" si="4"/>
        <v/>
      </c>
      <c r="L98" s="50"/>
      <c r="M98" s="51"/>
      <c r="N98" s="99"/>
      <c r="O98" s="115"/>
      <c r="P98" s="52"/>
      <c r="Q98" s="45"/>
      <c r="R98" s="46"/>
      <c r="S98" s="46"/>
      <c r="T98" s="29" t="str">
        <f t="shared" si="5"/>
        <v/>
      </c>
      <c r="U98" s="102"/>
      <c r="V98" s="57"/>
      <c r="AE98" s="4"/>
      <c r="AF98" s="3"/>
      <c r="AG98" s="2"/>
      <c r="AH98" s="4"/>
      <c r="AJ98" s="2"/>
      <c r="AK98" s="5"/>
      <c r="AL98" s="4"/>
      <c r="AM98" s="5"/>
    </row>
    <row r="99" spans="1:39" ht="33.950000000000003" hidden="1" customHeight="1" x14ac:dyDescent="0.25">
      <c r="A99" s="92">
        <v>96</v>
      </c>
      <c r="B99" s="88"/>
      <c r="C99" s="89"/>
      <c r="D99" s="67"/>
      <c r="E99" s="68"/>
      <c r="F99" s="68"/>
      <c r="G99" s="69"/>
      <c r="H99" s="70"/>
      <c r="I99" s="71"/>
      <c r="J99" s="79"/>
      <c r="K99" s="29" t="str">
        <f t="shared" ref="K99:K101" si="6">IF(H99="","",H99*I99*J99)</f>
        <v/>
      </c>
      <c r="L99" s="50"/>
      <c r="M99" s="51"/>
      <c r="N99" s="99"/>
      <c r="O99" s="115"/>
      <c r="P99" s="52"/>
      <c r="Q99" s="45"/>
      <c r="R99" s="46"/>
      <c r="S99" s="46"/>
      <c r="T99" s="29" t="str">
        <f t="shared" ref="T99:T101" si="7">IF(Q99="","",Q99*R99*S99)</f>
        <v/>
      </c>
      <c r="U99" s="102"/>
      <c r="V99" s="57"/>
      <c r="AE99" s="4"/>
      <c r="AF99" s="3"/>
      <c r="AG99" s="2"/>
      <c r="AH99" s="4"/>
      <c r="AJ99" s="2"/>
      <c r="AK99" s="5"/>
      <c r="AL99" s="4"/>
      <c r="AM99" s="5"/>
    </row>
    <row r="100" spans="1:39" ht="33.950000000000003" hidden="1" customHeight="1" x14ac:dyDescent="0.25">
      <c r="A100" s="83">
        <v>97</v>
      </c>
      <c r="B100" s="90"/>
      <c r="C100" s="91"/>
      <c r="D100" s="73"/>
      <c r="E100" s="74"/>
      <c r="F100" s="74"/>
      <c r="G100" s="75"/>
      <c r="H100" s="76"/>
      <c r="I100" s="77"/>
      <c r="J100" s="78"/>
      <c r="K100" s="29" t="str">
        <f t="shared" si="6"/>
        <v/>
      </c>
      <c r="L100" s="53"/>
      <c r="M100" s="54"/>
      <c r="N100" s="100"/>
      <c r="O100" s="114"/>
      <c r="P100" s="56"/>
      <c r="Q100" s="48"/>
      <c r="R100" s="49"/>
      <c r="S100" s="49"/>
      <c r="T100" s="29" t="str">
        <f t="shared" si="7"/>
        <v/>
      </c>
      <c r="U100" s="102"/>
      <c r="V100" s="57"/>
      <c r="AE100" s="4"/>
      <c r="AF100" s="3"/>
      <c r="AG100" s="2"/>
      <c r="AH100" s="4"/>
      <c r="AJ100" s="2"/>
      <c r="AK100" s="5"/>
      <c r="AL100" s="4"/>
      <c r="AM100" s="5"/>
    </row>
    <row r="101" spans="1:39" ht="33.950000000000003" hidden="1" customHeight="1" x14ac:dyDescent="0.25">
      <c r="A101" s="82">
        <v>98</v>
      </c>
      <c r="B101" s="90"/>
      <c r="C101" s="91"/>
      <c r="D101" s="73"/>
      <c r="E101" s="74"/>
      <c r="F101" s="74"/>
      <c r="G101" s="75"/>
      <c r="H101" s="76"/>
      <c r="I101" s="77"/>
      <c r="J101" s="78"/>
      <c r="K101" s="29" t="str">
        <f t="shared" si="6"/>
        <v/>
      </c>
      <c r="L101" s="53"/>
      <c r="M101" s="54"/>
      <c r="N101" s="100"/>
      <c r="O101" s="55"/>
      <c r="P101" s="56"/>
      <c r="Q101" s="48"/>
      <c r="R101" s="49"/>
      <c r="S101" s="49"/>
      <c r="T101" s="29" t="str">
        <f t="shared" si="7"/>
        <v/>
      </c>
      <c r="U101" s="102"/>
      <c r="V101" s="57"/>
      <c r="AE101" s="4"/>
      <c r="AF101" s="3"/>
      <c r="AG101" s="2"/>
      <c r="AH101" s="4"/>
      <c r="AJ101" s="2"/>
      <c r="AK101" s="5"/>
      <c r="AL101" s="4"/>
      <c r="AM101" s="5"/>
    </row>
  </sheetData>
  <mergeCells count="12">
    <mergeCell ref="A1:C1"/>
    <mergeCell ref="AL3:AM3"/>
    <mergeCell ref="O1:R1"/>
    <mergeCell ref="S1:W1"/>
    <mergeCell ref="D1:N1"/>
    <mergeCell ref="AG12:AI12"/>
    <mergeCell ref="AG13:AI13"/>
    <mergeCell ref="AG14:AI14"/>
    <mergeCell ref="AG15:AI15"/>
    <mergeCell ref="AF3:AG3"/>
    <mergeCell ref="AI3:AJ3"/>
    <mergeCell ref="AG11:AI11"/>
  </mergeCells>
  <phoneticPr fontId="10" type="noConversion"/>
  <conditionalFormatting sqref="K4:K101 T4:T101">
    <cfRule type="containsBlanks" priority="1" stopIfTrue="1">
      <formula>LEN(TRIM(K4))=0</formula>
    </cfRule>
    <cfRule type="cellIs" dxfId="27" priority="2" operator="lessThan">
      <formula>18</formula>
    </cfRule>
    <cfRule type="cellIs" dxfId="26" priority="3" operator="between">
      <formula>18</formula>
      <formula>89</formula>
    </cfRule>
    <cfRule type="cellIs" dxfId="25" priority="4" operator="between">
      <formula>90</formula>
      <formula>269</formula>
    </cfRule>
    <cfRule type="cellIs" dxfId="24" priority="5" operator="greaterThanOrEqual">
      <formula>270</formula>
    </cfRule>
  </conditionalFormatting>
  <printOptions horizontalCentered="1"/>
  <pageMargins left="0.25" right="0.25" top="0.17361111111111099" bottom="0.37698412698412698" header="0" footer="0.15"/>
  <pageSetup paperSize="5" scale="56" fitToHeight="0" orientation="landscape" r:id="rId1"/>
  <headerFooter>
    <oddFooter>&amp;R&amp;10&amp;P / &amp;N</oddFooter>
  </headerFooter>
  <rowBreaks count="1" manualBreakCount="1">
    <brk id="42" max="18" man="1"/>
  </rowBreaks>
  <colBreaks count="1" manualBreakCount="1">
    <brk id="15" max="99" man="1"/>
  </colBreaks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7562B958-DB7E-4E39-BE1F-6DAFFF90C29A}">
          <x14:formula1>
            <xm:f>Fuente!$A$31:$A$37</xm:f>
          </x14:formula1>
          <xm:sqref>G4:G101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A0390-244E-4B19-94D7-9D7F519B4A56}">
  <dimension ref="A1:J37"/>
  <sheetViews>
    <sheetView showGridLines="0" view="pageBreakPreview" topLeftCell="A14" zoomScale="115" zoomScaleNormal="70" zoomScaleSheetLayoutView="115" workbookViewId="0">
      <selection activeCell="E37" sqref="E37"/>
    </sheetView>
  </sheetViews>
  <sheetFormatPr defaultColWidth="8.85546875" defaultRowHeight="17.100000000000001" customHeight="1" x14ac:dyDescent="0.25"/>
  <cols>
    <col min="1" max="1" width="16.28515625" style="4" customWidth="1"/>
    <col min="2" max="2" width="47.140625" style="4" customWidth="1"/>
    <col min="3" max="3" width="6.140625" style="3" customWidth="1"/>
    <col min="4" max="4" width="16.42578125" style="2" customWidth="1"/>
    <col min="5" max="5" width="44.28515625" style="4" customWidth="1"/>
    <col min="6" max="6" width="6.140625" style="2" customWidth="1"/>
    <col min="7" max="7" width="44.5703125" style="2" customWidth="1"/>
    <col min="8" max="8" width="1.85546875" style="5" customWidth="1"/>
    <col min="9" max="9" width="6.140625" style="4" customWidth="1"/>
    <col min="10" max="10" width="46.5703125" style="5" customWidth="1"/>
    <col min="11" max="11" width="1.42578125" style="4" customWidth="1"/>
    <col min="12" max="16384" width="8.85546875" style="4"/>
  </cols>
  <sheetData>
    <row r="1" spans="1:10" ht="23.45" customHeight="1" x14ac:dyDescent="0.25">
      <c r="A1" s="127" t="s">
        <v>32</v>
      </c>
      <c r="B1" s="127"/>
      <c r="C1" s="21"/>
      <c r="D1" s="141" t="s">
        <v>30</v>
      </c>
      <c r="E1" s="142"/>
      <c r="F1" s="22"/>
      <c r="G1" s="4"/>
      <c r="I1" s="2"/>
      <c r="J1" s="4"/>
    </row>
    <row r="2" spans="1:10" ht="27" customHeight="1" x14ac:dyDescent="0.25">
      <c r="A2" s="127"/>
      <c r="B2" s="127"/>
      <c r="C2" s="21"/>
      <c r="D2" s="143"/>
      <c r="E2" s="144"/>
      <c r="F2" s="22"/>
      <c r="G2" s="4"/>
      <c r="I2" s="2"/>
      <c r="J2" s="4"/>
    </row>
    <row r="3" spans="1:10" ht="30" customHeight="1" x14ac:dyDescent="0.25">
      <c r="A3" s="17" t="s">
        <v>13</v>
      </c>
      <c r="B3" s="18" t="s">
        <v>41</v>
      </c>
      <c r="C3" s="19"/>
      <c r="D3" s="17" t="s">
        <v>13</v>
      </c>
      <c r="E3" s="18" t="s">
        <v>41</v>
      </c>
      <c r="F3" s="20"/>
      <c r="G3" s="4"/>
      <c r="I3" s="2"/>
      <c r="J3" s="4"/>
    </row>
    <row r="4" spans="1:10" ht="30" customHeight="1" x14ac:dyDescent="0.25">
      <c r="A4" s="27">
        <v>100</v>
      </c>
      <c r="B4" s="85" t="s">
        <v>23</v>
      </c>
      <c r="C4" s="4"/>
      <c r="D4" s="27">
        <v>10</v>
      </c>
      <c r="E4" s="85" t="s">
        <v>18</v>
      </c>
      <c r="G4" s="4"/>
      <c r="I4" s="2"/>
      <c r="J4" s="4"/>
    </row>
    <row r="5" spans="1:10" ht="30" customHeight="1" x14ac:dyDescent="0.25">
      <c r="A5" s="27">
        <v>50</v>
      </c>
      <c r="B5" s="85" t="s">
        <v>24</v>
      </c>
      <c r="C5" s="4"/>
      <c r="D5" s="27">
        <v>6</v>
      </c>
      <c r="E5" s="85" t="s">
        <v>19</v>
      </c>
      <c r="G5" s="4"/>
      <c r="I5" s="2"/>
      <c r="J5" s="4"/>
    </row>
    <row r="6" spans="1:10" ht="30" customHeight="1" x14ac:dyDescent="0.25">
      <c r="A6" s="27">
        <v>25</v>
      </c>
      <c r="B6" s="85" t="s">
        <v>25</v>
      </c>
      <c r="C6" s="4"/>
      <c r="D6" s="28">
        <v>3</v>
      </c>
      <c r="E6" s="86" t="s">
        <v>20</v>
      </c>
      <c r="G6" s="4"/>
      <c r="I6" s="2"/>
      <c r="J6" s="4"/>
    </row>
    <row r="7" spans="1:10" ht="30" customHeight="1" x14ac:dyDescent="0.25">
      <c r="A7" s="27">
        <v>15</v>
      </c>
      <c r="B7" s="85" t="s">
        <v>26</v>
      </c>
      <c r="C7" s="4"/>
      <c r="D7" s="27">
        <v>0.5</v>
      </c>
      <c r="E7" s="85" t="s">
        <v>21</v>
      </c>
      <c r="G7" s="4"/>
      <c r="I7" s="2"/>
      <c r="J7" s="4"/>
    </row>
    <row r="8" spans="1:10" ht="30" customHeight="1" x14ac:dyDescent="0.25">
      <c r="A8" s="27">
        <v>5</v>
      </c>
      <c r="B8" s="85" t="s">
        <v>27</v>
      </c>
      <c r="C8" s="4"/>
      <c r="D8" s="27">
        <v>0.1</v>
      </c>
      <c r="E8" s="85" t="s">
        <v>22</v>
      </c>
      <c r="G8" s="4"/>
      <c r="I8" s="2"/>
      <c r="J8" s="4"/>
    </row>
    <row r="9" spans="1:10" ht="30" customHeight="1" x14ac:dyDescent="0.25">
      <c r="A9" s="27">
        <v>1</v>
      </c>
      <c r="B9" s="85" t="s">
        <v>28</v>
      </c>
      <c r="C9" s="4"/>
      <c r="D9" s="4"/>
      <c r="G9" s="4"/>
      <c r="J9" s="4"/>
    </row>
    <row r="10" spans="1:10" ht="9.9499999999999993" customHeight="1" x14ac:dyDescent="0.25">
      <c r="A10" s="3"/>
      <c r="B10" s="2"/>
      <c r="C10" s="4"/>
      <c r="E10" s="2"/>
      <c r="H10" s="2"/>
      <c r="I10" s="2"/>
      <c r="J10" s="4"/>
    </row>
    <row r="11" spans="1:10" ht="9.9499999999999993" customHeight="1" x14ac:dyDescent="0.25">
      <c r="A11" s="141" t="s">
        <v>31</v>
      </c>
      <c r="B11" s="142"/>
      <c r="C11" s="2"/>
      <c r="D11" s="127" t="s">
        <v>7</v>
      </c>
      <c r="E11" s="127"/>
      <c r="H11" s="2"/>
      <c r="I11" s="2"/>
      <c r="J11" s="4"/>
    </row>
    <row r="12" spans="1:10" ht="30" customHeight="1" x14ac:dyDescent="0.25">
      <c r="A12" s="143"/>
      <c r="B12" s="144"/>
      <c r="C12" s="4"/>
      <c r="D12" s="127"/>
      <c r="E12" s="127"/>
      <c r="F12" s="5"/>
      <c r="G12" s="4"/>
      <c r="I12" s="2"/>
      <c r="J12" s="4"/>
    </row>
    <row r="13" spans="1:10" ht="30" customHeight="1" x14ac:dyDescent="0.25">
      <c r="A13" s="17" t="s">
        <v>13</v>
      </c>
      <c r="B13" s="18" t="s">
        <v>41</v>
      </c>
      <c r="C13" s="4"/>
      <c r="D13" s="84" t="s">
        <v>33</v>
      </c>
      <c r="E13" s="14" t="s">
        <v>42</v>
      </c>
      <c r="G13" s="4"/>
      <c r="I13" s="2"/>
      <c r="J13" s="4"/>
    </row>
    <row r="14" spans="1:10" ht="30" customHeight="1" x14ac:dyDescent="0.25">
      <c r="A14" s="27">
        <v>10</v>
      </c>
      <c r="B14" s="85" t="s">
        <v>14</v>
      </c>
      <c r="C14" s="4"/>
      <c r="D14" s="23">
        <v>10</v>
      </c>
      <c r="E14" s="25" t="s">
        <v>40</v>
      </c>
      <c r="G14" s="4"/>
      <c r="J14" s="4"/>
    </row>
    <row r="15" spans="1:10" ht="30" customHeight="1" x14ac:dyDescent="0.25">
      <c r="A15" s="27">
        <v>6</v>
      </c>
      <c r="B15" s="85" t="s">
        <v>69</v>
      </c>
      <c r="C15" s="4"/>
      <c r="D15" s="23">
        <v>6</v>
      </c>
      <c r="E15" s="25" t="s">
        <v>39</v>
      </c>
      <c r="G15" s="4"/>
      <c r="J15" s="4"/>
    </row>
    <row r="16" spans="1:10" ht="30" customHeight="1" x14ac:dyDescent="0.25">
      <c r="A16" s="27">
        <v>3</v>
      </c>
      <c r="B16" s="85" t="s">
        <v>15</v>
      </c>
      <c r="C16" s="4"/>
      <c r="D16" s="23">
        <v>4</v>
      </c>
      <c r="E16" s="25" t="s">
        <v>38</v>
      </c>
      <c r="F16" s="6"/>
      <c r="G16" s="4"/>
      <c r="J16" s="4"/>
    </row>
    <row r="17" spans="1:10" ht="30" customHeight="1" x14ac:dyDescent="0.25">
      <c r="A17" s="27">
        <v>0.5</v>
      </c>
      <c r="B17" s="85" t="s">
        <v>16</v>
      </c>
      <c r="C17" s="2"/>
      <c r="D17" s="24">
        <v>3</v>
      </c>
      <c r="E17" s="26" t="s">
        <v>37</v>
      </c>
      <c r="F17" s="5"/>
      <c r="G17" s="4"/>
      <c r="J17" s="4"/>
    </row>
    <row r="18" spans="1:10" ht="30" customHeight="1" x14ac:dyDescent="0.25">
      <c r="A18" s="27">
        <v>0.1</v>
      </c>
      <c r="B18" s="85" t="s">
        <v>17</v>
      </c>
      <c r="C18" s="2"/>
      <c r="D18" s="24">
        <v>2</v>
      </c>
      <c r="E18" s="26" t="s">
        <v>36</v>
      </c>
      <c r="F18" s="5"/>
      <c r="G18" s="4"/>
      <c r="J18" s="4"/>
    </row>
    <row r="19" spans="1:10" ht="30" customHeight="1" x14ac:dyDescent="0.25">
      <c r="D19" s="24">
        <v>1</v>
      </c>
      <c r="E19" s="26" t="s">
        <v>35</v>
      </c>
    </row>
    <row r="20" spans="1:10" ht="30" customHeight="1" x14ac:dyDescent="0.25">
      <c r="C20" s="2"/>
      <c r="D20" s="24">
        <v>0.5</v>
      </c>
      <c r="E20" s="26" t="s">
        <v>34</v>
      </c>
    </row>
    <row r="21" spans="1:10" ht="30" customHeight="1" x14ac:dyDescent="0.25">
      <c r="C21" s="4"/>
      <c r="D21" s="4"/>
      <c r="F21" s="4"/>
    </row>
    <row r="22" spans="1:10" ht="30" customHeight="1" x14ac:dyDescent="0.25">
      <c r="C22" s="4"/>
      <c r="D22" s="4"/>
    </row>
    <row r="23" spans="1:10" ht="12" customHeight="1" x14ac:dyDescent="0.25">
      <c r="C23" s="4"/>
      <c r="D23" s="4"/>
      <c r="F23" s="4"/>
    </row>
    <row r="24" spans="1:10" ht="30" customHeight="1" x14ac:dyDescent="0.25">
      <c r="A24" s="84" t="s">
        <v>54</v>
      </c>
      <c r="B24" s="129" t="s">
        <v>29</v>
      </c>
      <c r="C24" s="129"/>
      <c r="D24" s="129"/>
      <c r="E24" s="129"/>
      <c r="F24" s="4"/>
    </row>
    <row r="25" spans="1:10" ht="30" customHeight="1" x14ac:dyDescent="0.25">
      <c r="A25" s="9" t="s">
        <v>11</v>
      </c>
      <c r="B25" s="140" t="s">
        <v>61</v>
      </c>
      <c r="C25" s="140"/>
      <c r="D25" s="140"/>
      <c r="E25" s="140"/>
      <c r="F25" s="4"/>
    </row>
    <row r="26" spans="1:10" ht="30" customHeight="1" x14ac:dyDescent="0.25">
      <c r="A26" s="10" t="s">
        <v>12</v>
      </c>
      <c r="B26" s="140" t="s">
        <v>62</v>
      </c>
      <c r="C26" s="140"/>
      <c r="D26" s="140"/>
      <c r="E26" s="140"/>
      <c r="F26" s="4"/>
    </row>
    <row r="27" spans="1:10" ht="30" customHeight="1" x14ac:dyDescent="0.25">
      <c r="A27" s="11" t="s">
        <v>5</v>
      </c>
      <c r="B27" s="140" t="s">
        <v>63</v>
      </c>
      <c r="C27" s="140"/>
      <c r="D27" s="140"/>
      <c r="E27" s="140"/>
      <c r="F27" s="4"/>
    </row>
    <row r="28" spans="1:10" ht="30" customHeight="1" x14ac:dyDescent="0.25">
      <c r="A28" s="12" t="s">
        <v>6</v>
      </c>
      <c r="B28" s="140" t="s">
        <v>64</v>
      </c>
      <c r="C28" s="140"/>
      <c r="D28" s="140"/>
      <c r="E28" s="140"/>
      <c r="F28" s="4"/>
    </row>
    <row r="29" spans="1:10" ht="30" customHeight="1" x14ac:dyDescent="0.25">
      <c r="F29" s="4"/>
    </row>
    <row r="30" spans="1:10" ht="30" customHeight="1" x14ac:dyDescent="0.25">
      <c r="A30" s="41" t="s">
        <v>8</v>
      </c>
      <c r="F30" s="4"/>
    </row>
    <row r="31" spans="1:10" ht="30" customHeight="1" x14ac:dyDescent="0.25">
      <c r="A31" s="7" t="s">
        <v>52</v>
      </c>
      <c r="F31" s="4"/>
    </row>
    <row r="32" spans="1:10" ht="30" customHeight="1" x14ac:dyDescent="0.25">
      <c r="A32" s="7" t="s">
        <v>51</v>
      </c>
    </row>
    <row r="33" spans="1:1" ht="17.100000000000001" customHeight="1" x14ac:dyDescent="0.25">
      <c r="A33" s="7" t="s">
        <v>50</v>
      </c>
    </row>
    <row r="34" spans="1:1" ht="17.100000000000001" customHeight="1" x14ac:dyDescent="0.25">
      <c r="A34" s="7" t="s">
        <v>49</v>
      </c>
    </row>
    <row r="35" spans="1:1" ht="17.100000000000001" customHeight="1" x14ac:dyDescent="0.25">
      <c r="A35" s="7" t="s">
        <v>53</v>
      </c>
    </row>
    <row r="36" spans="1:1" ht="17.100000000000001" customHeight="1" x14ac:dyDescent="0.25">
      <c r="A36" s="7" t="s">
        <v>9</v>
      </c>
    </row>
    <row r="37" spans="1:1" ht="17.100000000000001" customHeight="1" x14ac:dyDescent="0.25">
      <c r="A37" s="7" t="s">
        <v>10</v>
      </c>
    </row>
  </sheetData>
  <mergeCells count="9">
    <mergeCell ref="B25:E25"/>
    <mergeCell ref="B26:E26"/>
    <mergeCell ref="B27:E27"/>
    <mergeCell ref="B28:E28"/>
    <mergeCell ref="A1:B2"/>
    <mergeCell ref="A11:B12"/>
    <mergeCell ref="D1:E2"/>
    <mergeCell ref="D11:E12"/>
    <mergeCell ref="B24:E24"/>
  </mergeCells>
  <pageMargins left="0.1736111111111111" right="0.16666666666666666" top="0.25694444444444442" bottom="0.2361111111111111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F2638FFCE79764E83B862A33CE9FB6F" ma:contentTypeVersion="12" ma:contentTypeDescription="Create a new document." ma:contentTypeScope="" ma:versionID="459c180cd63d3ab94d37bc3e331c60ba">
  <xsd:schema xmlns:xsd="http://www.w3.org/2001/XMLSchema" xmlns:xs="http://www.w3.org/2001/XMLSchema" xmlns:p="http://schemas.microsoft.com/office/2006/metadata/properties" xmlns:ns2="32a1fe21-99f0-4715-87c1-b6c517465e0c" xmlns:ns3="7249c790-ffb6-48d7-8a51-a1f558d239b8" targetNamespace="http://schemas.microsoft.com/office/2006/metadata/properties" ma:root="true" ma:fieldsID="50aaf352d3e16aaafeb4490e6f21db9e" ns2:_="" ns3:_="">
    <xsd:import namespace="32a1fe21-99f0-4715-87c1-b6c517465e0c"/>
    <xsd:import namespace="7249c790-ffb6-48d7-8a51-a1f558d239b8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a1fe21-99f0-4715-87c1-b6c517465e0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5bddc7d4-bbc6-4dc9-91f7-2dd950e67a78}" ma:internalName="TaxCatchAll" ma:showField="CatchAllData" ma:web="32a1fe21-99f0-4715-87c1-b6c517465e0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49c790-ffb6-48d7-8a51-a1f558d239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7beb968c-8ea1-4092-bc4f-c671fdfc68c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249c790-ffb6-48d7-8a51-a1f558d239b8">
      <Terms xmlns="http://schemas.microsoft.com/office/infopath/2007/PartnerControls"/>
    </lcf76f155ced4ddcb4097134ff3c332f>
    <TaxCatchAll xmlns="32a1fe21-99f0-4715-87c1-b6c517465e0c" xsi:nil="true"/>
  </documentManagement>
</p:properties>
</file>

<file path=customXml/itemProps1.xml><?xml version="1.0" encoding="utf-8"?>
<ds:datastoreItem xmlns:ds="http://schemas.openxmlformats.org/officeDocument/2006/customXml" ds:itemID="{5E1AD8F6-4095-456B-95ED-96DD7EB47FF5}"/>
</file>

<file path=customXml/itemProps2.xml><?xml version="1.0" encoding="utf-8"?>
<ds:datastoreItem xmlns:ds="http://schemas.openxmlformats.org/officeDocument/2006/customXml" ds:itemID="{9DFEE874-D8C1-4AB0-AB6B-A2EA51F2C3C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ABA9786-B68A-4A28-BFC9-C57C0898EEF0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Matriz Ev. Riesgo</vt:lpstr>
      <vt:lpstr>Fuente</vt:lpstr>
      <vt:lpstr>Fuente!Print_Area</vt:lpstr>
      <vt:lpstr>'Matriz Ev. Riesgo'!Print_Area</vt:lpstr>
      <vt:lpstr>'Matriz Ev. Riesgo'!Print_Titles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Arturo D Cohen</dc:creator>
  <cp:lastModifiedBy>Jorfi Encarnacion</cp:lastModifiedBy>
  <cp:lastPrinted>2022-08-18T20:08:52Z</cp:lastPrinted>
  <dcterms:created xsi:type="dcterms:W3CDTF">2021-09-17T14:12:22Z</dcterms:created>
  <dcterms:modified xsi:type="dcterms:W3CDTF">2022-08-31T18:39:03Z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0x0101005F2638FFCE79764E83B862A33CE9FB6F</vt:lpwstr>
  </property>
</Properties>
</file>