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acueducto Jarabacoa\"/>
    </mc:Choice>
  </mc:AlternateContent>
  <xr:revisionPtr revIDLastSave="0" documentId="13_ncr:1_{1CE50167-7AD1-4393-89D7-3CB636F1EB05}" xr6:coauthVersionLast="47" xr6:coauthVersionMax="47" xr10:uidLastSave="{00000000-0000-0000-0000-000000000000}"/>
  <bookViews>
    <workbookView xWindow="168" yWindow="36" windowWidth="22908" windowHeight="12240" tabRatio="720" xr2:uid="{00000000-000D-0000-FFFF-FFFF00000000}"/>
  </bookViews>
  <sheets>
    <sheet name="IMPACTO ACTIVIDAD" sheetId="2" r:id="rId1"/>
    <sheet name="Sheet1" sheetId="10" r:id="rId2"/>
    <sheet name="VALORACION CUANT" sheetId="3" r:id="rId3"/>
    <sheet name="VALORACION CUAT OPERACION" sheetId="11" r:id="rId4"/>
    <sheet name="IMPACTO-MEDIDAS" sheetId="6" r:id="rId5"/>
    <sheet name="PMAA Costruccion" sheetId="5" r:id="rId6"/>
    <sheet name="PMAA Operacion" sheetId="12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8" i="5" l="1"/>
  <c r="J15" i="12"/>
  <c r="P18" i="3"/>
  <c r="P29" i="11"/>
  <c r="P28" i="11"/>
  <c r="P27" i="11"/>
  <c r="P26" i="11"/>
  <c r="P25" i="11"/>
  <c r="P24" i="11"/>
  <c r="P23" i="11"/>
  <c r="P22" i="11"/>
  <c r="P21" i="11"/>
  <c r="P20" i="11"/>
  <c r="P19" i="11"/>
  <c r="P18" i="11"/>
  <c r="P17" i="11"/>
  <c r="P16" i="11"/>
  <c r="P15" i="11"/>
  <c r="P14" i="11"/>
  <c r="P13" i="11"/>
  <c r="P12" i="11"/>
  <c r="P11" i="11"/>
  <c r="P15" i="3"/>
  <c r="P16" i="3"/>
  <c r="P17" i="3"/>
  <c r="P11" i="3"/>
  <c r="P22" i="3"/>
  <c r="P13" i="3"/>
  <c r="P25" i="3" l="1"/>
  <c r="P24" i="3"/>
  <c r="P23" i="3"/>
  <c r="P12" i="3"/>
  <c r="P21" i="3"/>
  <c r="P20" i="3"/>
  <c r="P19" i="3"/>
  <c r="P14" i="3"/>
</calcChain>
</file>

<file path=xl/sharedStrings.xml><?xml version="1.0" encoding="utf-8"?>
<sst xmlns="http://schemas.openxmlformats.org/spreadsheetml/2006/main" count="886" uniqueCount="272">
  <si>
    <t>Componentes</t>
  </si>
  <si>
    <t>Sub Componentes</t>
  </si>
  <si>
    <t>Ruidos</t>
  </si>
  <si>
    <t xml:space="preserve">Impacto </t>
  </si>
  <si>
    <t>Tipo</t>
  </si>
  <si>
    <t>Neg</t>
  </si>
  <si>
    <t>X</t>
  </si>
  <si>
    <t>Pos</t>
  </si>
  <si>
    <t>1-Poco Probable</t>
  </si>
  <si>
    <t>1Puntual</t>
  </si>
  <si>
    <t>1 Fugaz</t>
  </si>
  <si>
    <t>1 Recuperable</t>
  </si>
  <si>
    <t>1 Baja</t>
  </si>
  <si>
    <t>(-1-15) Bajo</t>
  </si>
  <si>
    <t>2-Probable</t>
  </si>
  <si>
    <t>2 Parcial</t>
  </si>
  <si>
    <t>2 Temporal</t>
  </si>
  <si>
    <t>2 Mitigable</t>
  </si>
  <si>
    <t>1 Simple</t>
  </si>
  <si>
    <t xml:space="preserve">2 Media </t>
  </si>
  <si>
    <t>(-16-24) Medio</t>
  </si>
  <si>
    <t>3-Muy Probable</t>
  </si>
  <si>
    <t>3 Extenso</t>
  </si>
  <si>
    <t>3 Permanente</t>
  </si>
  <si>
    <t>3 Irrecuperable</t>
  </si>
  <si>
    <t>2 Acumulativo</t>
  </si>
  <si>
    <t>3 Alta</t>
  </si>
  <si>
    <t>(-25-33) Alto</t>
  </si>
  <si>
    <t>Probabilidad de ocurrencia</t>
  </si>
  <si>
    <t>Extensión</t>
  </si>
  <si>
    <t>1 Largo plazo</t>
  </si>
  <si>
    <t>Persistencia</t>
  </si>
  <si>
    <t>1 Corto Plazo</t>
  </si>
  <si>
    <t>Recuperabilidad</t>
  </si>
  <si>
    <t>1 No Sinérgico</t>
  </si>
  <si>
    <t>Acumulación</t>
  </si>
  <si>
    <t>1 Irregular</t>
  </si>
  <si>
    <t>Importancia</t>
  </si>
  <si>
    <t>1-Positivo</t>
  </si>
  <si>
    <t>2 Media</t>
  </si>
  <si>
    <t>2 Mediano Plazo</t>
  </si>
  <si>
    <t>2 Sinérgico</t>
  </si>
  <si>
    <t>2 Periódico</t>
  </si>
  <si>
    <t>1-15 Compactible</t>
  </si>
  <si>
    <t xml:space="preserve">(-1 Negativo) </t>
  </si>
  <si>
    <t>3 Corto Plazo</t>
  </si>
  <si>
    <t>3 Irreversible</t>
  </si>
  <si>
    <t>3 Muy Sinérgico</t>
  </si>
  <si>
    <t>3 Continua</t>
  </si>
  <si>
    <t>16-24 Leve</t>
  </si>
  <si>
    <t>Intensidad</t>
  </si>
  <si>
    <t>Momento</t>
  </si>
  <si>
    <t>Reversibilidad</t>
  </si>
  <si>
    <t>Sinergia</t>
  </si>
  <si>
    <t>Periodicidad</t>
  </si>
  <si>
    <t>25-33 Severo</t>
  </si>
  <si>
    <t>Valor</t>
  </si>
  <si>
    <t>Componte del medio</t>
  </si>
  <si>
    <t>Elementos del medio</t>
  </si>
  <si>
    <t>Indicadores de Impactos</t>
  </si>
  <si>
    <t>Actividades a realizar</t>
  </si>
  <si>
    <t>Parámetros a monitorear</t>
  </si>
  <si>
    <t>Tiempo de implementación</t>
  </si>
  <si>
    <t>Puntos de Muestreos</t>
  </si>
  <si>
    <t>Frecuencias de monitoreos</t>
  </si>
  <si>
    <t>Responsables</t>
  </si>
  <si>
    <t>Costos RD$</t>
  </si>
  <si>
    <t>Documentos Generados</t>
  </si>
  <si>
    <t>informe</t>
  </si>
  <si>
    <t>Informe</t>
  </si>
  <si>
    <t>Área general de la empresa</t>
  </si>
  <si>
    <t>IMPACTOS</t>
  </si>
  <si>
    <t>Mensual</t>
  </si>
  <si>
    <t>Monitoreo realizado</t>
  </si>
  <si>
    <t>Equipos utilizando Biocombustibles</t>
  </si>
  <si>
    <t>Letreros indicativos colocados</t>
  </si>
  <si>
    <t>Biótico</t>
  </si>
  <si>
    <t>Flora</t>
  </si>
  <si>
    <t>Pérdida de vegetación (solo hiervas) por la adecuación de área</t>
  </si>
  <si>
    <t>Físico</t>
  </si>
  <si>
    <t>Aumento de los niveles de sólidos por nivelación y canalización de aéreas</t>
  </si>
  <si>
    <t>Aumento en los niveles de ruido por operación de equipos y maquinarias</t>
  </si>
  <si>
    <t>Aumento en la concentración de gases por la operación de equipos</t>
  </si>
  <si>
    <t>Aumento del material particulado por las actividades de proceso.</t>
  </si>
  <si>
    <t>Suelo</t>
  </si>
  <si>
    <t>Pérdida de capa orgánica de los suelos</t>
  </si>
  <si>
    <t>SOCIOECONOMICO</t>
  </si>
  <si>
    <t>Social</t>
  </si>
  <si>
    <t>Riesgo de accidentes por el trasiego de vehículos que entran y salen</t>
  </si>
  <si>
    <t>OPERACIÓN</t>
  </si>
  <si>
    <t xml:space="preserve">CONSTRUCIÓN </t>
  </si>
  <si>
    <t>Agua</t>
  </si>
  <si>
    <t>Aire</t>
  </si>
  <si>
    <t>Control de velocidad por personal con banderines en a la entrada y salida del poblado</t>
  </si>
  <si>
    <t>Profesional contratado</t>
  </si>
  <si>
    <t xml:space="preserve">Cambios en la estructura y abundancia de especies de flora y fauna nativa por adecuación de Planta Agregados. </t>
  </si>
  <si>
    <t>Antes de inicial las operaciones</t>
  </si>
  <si>
    <t>Diario</t>
  </si>
  <si>
    <t>Programas de mantenimiento recibido</t>
  </si>
  <si>
    <t>Personal Equipado Controlando Velocidad</t>
  </si>
  <si>
    <t>Equipos con sus sistemas de escape adecuado</t>
  </si>
  <si>
    <t>Semestral</t>
  </si>
  <si>
    <t>Tanque de almacenamiento con dique construido</t>
  </si>
  <si>
    <t>Área General</t>
  </si>
  <si>
    <t>Tramo que atraviesa la comunidad</t>
  </si>
  <si>
    <t>Conformación de vivero para la plantación de la de tipo endémica que pudiesen aparecer dentro del área</t>
  </si>
  <si>
    <t>Desde el Inicio de la adecuación del área</t>
  </si>
  <si>
    <t>Selección de área de intervención, para la conservación de las áreas que no serán utilizada como área de procesamiento y almacenamiento de material</t>
  </si>
  <si>
    <t>Única</t>
  </si>
  <si>
    <t>Realizar un monitoreo aguas arribas y aguas abajo al arroyo colindante con el proyecto</t>
  </si>
  <si>
    <t>Evitar que los materiales que serán removido lleguen ala cañada ubicada al suroeste del proyecto</t>
  </si>
  <si>
    <t>Materiales acopiados en área de baja vulnerabilidad</t>
  </si>
  <si>
    <t xml:space="preserve">Control de horario tanto para las operaciones de equipo y la entrada y salida de camiones de la planta </t>
  </si>
  <si>
    <t>Realizar monitoreo de ruidos en el área de operación y área de influencia que incluya la parte mas cercana a la planta del poblado de lechería</t>
  </si>
  <si>
    <t>Área tratada</t>
  </si>
  <si>
    <t xml:space="preserve">Evitar la labores fuera de horario </t>
  </si>
  <si>
    <t>Horario de labor Fijado</t>
  </si>
  <si>
    <t>Afectación a la salud por contaminación de Polvo, asociado a la circulación de camiones y equipos pesados</t>
  </si>
  <si>
    <t>humectación de las áreas no asfaltada de la carretera, para evitar el levantamiento de polvo.</t>
  </si>
  <si>
    <t>Área con polvo Controlado</t>
  </si>
  <si>
    <t>Área de descarga de aguas residuales</t>
  </si>
  <si>
    <t xml:space="preserve">Personal Utilizando Equipos de protección auditiva </t>
  </si>
  <si>
    <t>Administración de Compras</t>
  </si>
  <si>
    <t>Generador Eléctrico y Equipos</t>
  </si>
  <si>
    <t xml:space="preserve">Programa diseñado y puesto en ejecución </t>
  </si>
  <si>
    <t>Área de almacenamiento de combustible</t>
  </si>
  <si>
    <t>Programa de Mantenimiento Operando</t>
  </si>
  <si>
    <t>Sistema de tratamiento de agua instalado</t>
  </si>
  <si>
    <t>Desde inicio de las Operaciones</t>
  </si>
  <si>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Arial"/>
        <family val="2"/>
      </rPr>
      <t>Niveles de ruidos</t>
    </r>
  </si>
  <si>
    <t>Material removido y colocado en área en recuperación</t>
  </si>
  <si>
    <t>Recomendación de Medidas</t>
  </si>
  <si>
    <t>Exigir a los contratitas que los equipos que trabajen en la adecuación de área tengan sus tubos de escape en buen estado.</t>
  </si>
  <si>
    <t>Exigir a los contratitas que los equipos que trabajen en la adecuación de área los programas de mantenimientos de equipos</t>
  </si>
  <si>
    <t>Humectar las áreas donde se realizara la remoción de suelos</t>
  </si>
  <si>
    <t>Acopiar los suelos removidos de las áreas almacenamiento de material, tinas de decantación y otras facilidades, para su colocación en zonas con desnivel</t>
  </si>
  <si>
    <t>Paisaje</t>
  </si>
  <si>
    <t>GENERALES</t>
  </si>
  <si>
    <t>Area intervenida</t>
  </si>
  <si>
    <t>Desdes el inicio de las operaciones</t>
  </si>
  <si>
    <t>FASE DE OPERACIÓN</t>
  </si>
  <si>
    <t>FASE DE CONSTRUCCIÓN</t>
  </si>
  <si>
    <t>Costo Promedio de implementacion del PMAA  OPERACION en RD$</t>
  </si>
  <si>
    <t>La contaminación por el manejo inadecuado de residuos sólidos.</t>
  </si>
  <si>
    <t>Emisión de partículas por la operación de equipos de combustión interna que trabajan en la preparación del terreno y trazos de viales</t>
  </si>
  <si>
    <t>La contaminación por emisión de monóxidos y partículas por la operación de generadores de emergencia</t>
  </si>
  <si>
    <t> La emisión de ruidos por la operación de equipos de combustión interna que trabajan en la preparación del terreno y trazos de viales.</t>
  </si>
  <si>
    <t>Emisiones de ruidos por las operaciones del generador eléctrico de Emergencia</t>
  </si>
  <si>
    <t>Cambio en la biodiversidad de la zona, por la incorporación y crecimiento de especies introducidas y exóticas en la zona.</t>
  </si>
  <si>
    <t>Fauna</t>
  </si>
  <si>
    <t>Reducción de las poblaciones de fauna terrestre, debido principalmente a la pérdida de hábitat por alteración de la cobertura vegetal, como resultado de las acciones del proyecto, que tendrán un impacto negativo sobre la avifauna, la herpetofauna y sus hábitats presentes.</t>
  </si>
  <si>
    <t>Cambio visual del paisaje por el levantamiento de edificaciones.</t>
  </si>
  <si>
    <t>Riesgo de accidentes asociados a las actividades de construcción.</t>
  </si>
  <si>
    <t xml:space="preserve">Disminución de los riesgos inseguridad de los residentes, por la aplicación del concepto proyecto cerrado </t>
  </si>
  <si>
    <t>Económico</t>
  </si>
  <si>
    <t>Mejora de la calidad de vida y del poder adquisitivo de los trabajadores que laborarán en el proyecto</t>
  </si>
  <si>
    <t>Aumento de la tasa de empleo por la disponibilidad de puesto permanente.</t>
  </si>
  <si>
    <t>Degradación de la capa orgánica de del área de intervención</t>
  </si>
  <si>
    <t>Los riesgos de erosión por los cortes en las áreas de intervención</t>
  </si>
  <si>
    <t xml:space="preserve">La acumulación de sedimentos por operación de Planta Purificadora y PTAR </t>
  </si>
  <si>
    <t>Contaminación de las aguas del Cause por la presencia de equipo trabajando en la construcción de la Obra de Toma y adecuación unidades de depuración y tratamiento</t>
  </si>
  <si>
    <t xml:space="preserve">Disminución del cauce por el uso del agua para abastecer el acueducto </t>
  </si>
  <si>
    <t>Disponibilidad de Agua potable para el municipio de Jarabacoa y Buena Vista</t>
  </si>
  <si>
    <t>Contaminación por sedimentación de las aguas del Cause por la escorrentía proveniente de la construcción de las líneas de abastecimiento</t>
  </si>
  <si>
    <t>Disminución de la contaminación por vertidos de aguas residuales tratadas</t>
  </si>
  <si>
    <t xml:space="preserve">Degradación de la calidad de las aguas por el vertido de residuales domésticas.  </t>
  </si>
  <si>
    <t>Emanaciones de Gases por descomposición de lodos de la PTAR</t>
  </si>
  <si>
    <t>Disminución del número de especies en la zona por el corte de la vegetación existente en el área de del área de intervención determinada para la ejecución del proyecto.</t>
  </si>
  <si>
    <t>Riego de proliferación de vectores</t>
  </si>
  <si>
    <t>Nuevos elementos en el paisaje de la zona, por la existencia de las instalaciones en la zona.</t>
  </si>
  <si>
    <t xml:space="preserve">Riesgo de afectación a la salud por los incrementos de polvo por intervención en la vía </t>
  </si>
  <si>
    <t xml:space="preserve">Disminución de las enfermedades en El municipio de Jarabacoa por la presencia de agua potable </t>
  </si>
  <si>
    <t>Disminución de la afluencia turística en el área por la presencia de la obra</t>
  </si>
  <si>
    <t>Disminución de la afluencia turística en el área por la disminución del Cause</t>
  </si>
  <si>
    <t>Aumento de la tasa de empleo, por la disponibilidad de puestos de trabajo de mano de obra</t>
  </si>
  <si>
    <t xml:space="preserve"> Mayor ingreso por oportunidad de empleos directos por creación de empleos en área administrativa y común, sumado a los puestos de empleo </t>
  </si>
  <si>
    <t>Disminución del poder adquisitivo de los negocios que se encuentran aguas abajo a la obra de toma por la disminución del caudal</t>
  </si>
  <si>
    <t xml:space="preserve">INTERACION IMPACTO-ACTIVIDAD DEL PROYECTO  ACUEDUCTO Y ALCANTARILLADO DE JARABACOA </t>
  </si>
  <si>
    <t xml:space="preserve">OBRA TOMA </t>
  </si>
  <si>
    <t>LINEA DE TRASMISION</t>
  </si>
  <si>
    <t>PLANTA DEPURADORA</t>
  </si>
  <si>
    <t xml:space="preserve">Adecuación de área de caminos hacia Toma </t>
  </si>
  <si>
    <t>Construcion de Toma</t>
  </si>
  <si>
    <t>Corte de Linea</t>
  </si>
  <si>
    <t>Costruccion de tanque de almacenamiento</t>
  </si>
  <si>
    <t>Adecion de obra celdas</t>
  </si>
  <si>
    <t>colocacion de Filtros</t>
  </si>
  <si>
    <t>Intalacion de Linea</t>
  </si>
  <si>
    <t>Contruccion de area de recoleccion</t>
  </si>
  <si>
    <t>PLANTA DE TRATAMIENTO</t>
  </si>
  <si>
    <t>Contratacion de Mano de Obra</t>
  </si>
  <si>
    <t>Costruccion de lineas de recoleccion de Aguas Negras</t>
  </si>
  <si>
    <t>Levantamiento de Campamento</t>
  </si>
  <si>
    <t>Colocacion de Tuberia</t>
  </si>
  <si>
    <t>Ciere Linea de trasmision</t>
  </si>
  <si>
    <t xml:space="preserve">Interconexion de linea </t>
  </si>
  <si>
    <t>Instacion de unidades de Bombeo</t>
  </si>
  <si>
    <t xml:space="preserve">OPERACIÓN </t>
  </si>
  <si>
    <t>Inpulsion</t>
  </si>
  <si>
    <t>Dsarenado</t>
  </si>
  <si>
    <t>Limpieza de filtros</t>
  </si>
  <si>
    <t>Uso de Productso Quimicos</t>
  </si>
  <si>
    <t>Purificacion de agua</t>
  </si>
  <si>
    <t>Depuracion de Aguas Negra</t>
  </si>
  <si>
    <t>Disposicion de Lodos</t>
  </si>
  <si>
    <t>Actividadse administrativa</t>
  </si>
  <si>
    <t xml:space="preserve">Degradación de la calidad de las aguas por la descarga de aguas residuales  procedentes de la descarga planta de tratamiento.  </t>
  </si>
  <si>
    <t xml:space="preserve">Disminución de los riesgos inseguridad de los residentes, por la aplicación del presencia de supervicion a obra  </t>
  </si>
  <si>
    <t>Reducción en los costos de renta de inmueble, por perdida de atrativo turistico en la zona</t>
  </si>
  <si>
    <t xml:space="preserve">MATRIZ DE VALORACION CUANTITATIVA DE LOS IMPACTOS DEL PROYECTO  ACUEDUCTO Y ALCANTARILLADO DE JARABACOA </t>
  </si>
  <si>
    <t xml:space="preserve">MATRIZ DE  IMPACTOS Y RECOMENDACIÓN DEL PROYECTO  ACUEDUCTO Y ALCANTARILLADO DE JARABACOA </t>
  </si>
  <si>
    <t xml:space="preserve">MATRIZ RESUMEN DEL PROGRAMA DEL PROYECTO ACUEDUCTO Y ALCANTARILLADO DE JARABACOA </t>
  </si>
  <si>
    <t>Realizar el proceso de cierre y revegetacion de los camino inmeditamente se concluya la intalacion de la colocacion de tuberias</t>
  </si>
  <si>
    <t xml:space="preserve">Evitar la entrada de equipo que no cuenten con las condiciones </t>
  </si>
  <si>
    <t>Uso de sistema de desvio para evitar la migracion de materiales</t>
  </si>
  <si>
    <t>Mantener un programa de recoleccion de materiales evitando acumulacion que puedan movida por la escorretia.</t>
  </si>
  <si>
    <t>Aplicar un tratamiento contra el polvo (rociado con agua) en áreas donde podría convertirse en una molestia para los residentes.</t>
  </si>
  <si>
    <t>Elegir la ubicación de las pilas de agregados, tierra u otro material dentro del terreno en forma ordenada, y lo suficientemente lejos de las residencias y otros edificios; si es imposible evitar que las partículas se eleven con el viento regando las pilas o cubriéndolas con lonas.</t>
  </si>
  <si>
    <t>Poner lonas a los camiones de volteo suministrando los materiales para evitar toda emisión de polvos durante el transporte</t>
  </si>
  <si>
    <t>Asegurarse de que el sistema de escape de los vehículos y la maquinaria utilizados en el trabajo esté en buenas condiciones para minimizar las emisiones de contaminantes al aire</t>
  </si>
  <si>
    <t>Evitar la rotación innecesaria del motor para reducir el escape, el humo, el polvo u otros contaminantes que pueden ser causados por la maquinaria.</t>
  </si>
  <si>
    <t>Limitar la velocidad de los vehículos en el lugar de trabajo para reducir la dispersión de polvo</t>
  </si>
  <si>
    <t>Prohibir la quema de residuos sólidos</t>
  </si>
  <si>
    <t>Llevar a cabo las actividades de construcción, incluido el tráfico vial asociado, durante las horas normales de trabajo (de 7 am a 6 pm)</t>
  </si>
  <si>
    <t>Limitar el movimiento de maquinaria y camiones a las carreteras y áreas de trabajo y evite en la medida de lo posible las áreas sensibles (escuelas, hospitales, clínicas médicas).</t>
  </si>
  <si>
    <t>Apagar los equipos eléctricos o mecánicos no utilizados, incluidos los camiones que esperan la carga.</t>
  </si>
  <si>
    <t>Plan de consultas y plan de gestión de quejas y reclamos elaborado y ejecutado</t>
  </si>
  <si>
    <t xml:space="preserve">Mantener los vehículos </t>
  </si>
  <si>
    <t>Marcar los límites de excavación proyectados, limitar las zonas de desbroce del suelo, limitar cortes de árboles.</t>
  </si>
  <si>
    <t>Volver al relieve original de los terrenos, limitar zonas impermeabilizadas.</t>
  </si>
  <si>
    <t xml:space="preserve">Controlar la escorrentía para evitar que se inicien los procesos de erosión y se pierda el suelo en las corrientes naturales </t>
  </si>
  <si>
    <t>Rehabilite las orillas de los ríos o cañadas perturbadas por la obra lo más rápido posible para minimizar la erosión y la sedimentación.</t>
  </si>
  <si>
    <t>Limitar las intervenciones en suelos susceptibles a la erosión, en pendientes o pocos consolidados.</t>
  </si>
  <si>
    <t>Organizar el trabajo para reducir el riesgo de erosión del suelo durante los períodos de fuertes lluvias.</t>
  </si>
  <si>
    <t>Excave la zanja justo antes de colocar la tubería para evitar el riesgo de colapso o erosión que puede ocurrir con el tiempo y / o con las condiciones climáticas (trabajando en longitudes cortas)</t>
  </si>
  <si>
    <t>Proteger la zanja mediante métodos (taludes escalonados, entibaciones) si es necesario de acuerdo con la profundidad, el ángulo del terraplén y las características geológicas.</t>
  </si>
  <si>
    <t>Compactar suficientemente el suelo después de rellenar la zanja.</t>
  </si>
  <si>
    <t>No eliminar residuos y escombros en el medio acuático</t>
  </si>
  <si>
    <t>Cubrir los materiales y escombros para evitar la erosión durante las lluvias. Trabajar en pequeñas longitudes de zanja para manejar adecuadamente las pilas de material.</t>
  </si>
  <si>
    <t>Las aguas residuales y lodos de los baños generados durante la construcción deberán ser llevados a un sitio de disposición final adecuado (utilizar una de las empresas gestor del MMARN)</t>
  </si>
  <si>
    <t>Limpieza de materiales en areas intervenidas para evitar la contaminacion por escorrentia</t>
  </si>
  <si>
    <t>Marque los límites de los movimientos de tierra planificados, limite las zonas de desbroce del suelo y las áreas de corte a tierra a la huella de las infraestructuras requeridas.</t>
  </si>
  <si>
    <t xml:space="preserve"> Evitar al máximo el corte de árboles</t>
  </si>
  <si>
    <t xml:space="preserve">Alteración de los espacios naturales por la construcción de redes </t>
  </si>
  <si>
    <t>Restaurar los espacios que hayan sido alterados.</t>
  </si>
  <si>
    <t>Poner en marcha el plan de comunicación y mantener el enlace con las partes interesadas durante la construcción, en particular Ayuntamiento e INTRANT</t>
  </si>
  <si>
    <t>Plan de gestión de la circulación presentado y aplicado, en particular delimitar las áreas de trabajo con señalización visible y clara</t>
  </si>
  <si>
    <t>Ajuste el horario de trabajo y la señalización con conteos de tráfico diarios para evitar interrupciones en el tráfico</t>
  </si>
  <si>
    <t>Asegurar la formación de los trabajadores al plan de salud y seguridad en la obra. Toda obra con más de 15 trabajadores formará un comité de seguridad y salud y con menos de 15 trabajadores tendrá un delegado de seguridad y salud (Art. 2.3.12 Resolución 04-2007</t>
  </si>
  <si>
    <t>El constructor debe elaborar un plan de salud y seguridad para los trabajadores, este plan debe seguir la legislación nacional (Reglamento 522-06 y Resolución 04-2007) este plan debe ser aprobado por el supervisor y el promotor de la obra</t>
  </si>
  <si>
    <t xml:space="preserve">Asegurar la formación de los trabajadores al plan de salud y seguridad en la obra </t>
  </si>
  <si>
    <t>Todo accidente deberá ser comunicado de manera inmediata al supervisor y al promotor de la obra</t>
  </si>
  <si>
    <t>Adecuacion de areas alternativa para la motivacion a los visitantes</t>
  </si>
  <si>
    <t>Patrocinio a los dueños de Negocios que rodean el area para la inclusion y mejoras de picsinas</t>
  </si>
  <si>
    <t>Realizar seguimiento a los efluentes de la PTAP (medición de cloro y estimación del caudal, en particular para Noriega), los lodos de limpieza de los filtros deben ser analizados para evaluar si pueden ser eliminados en el medio acuático</t>
  </si>
  <si>
    <t>realizar mediciones de caudal bombeado y del caudal del Río de manera trimestral (ver si es posible rehabilitar la estación limnimétrica de caudal del INDRHI)</t>
  </si>
  <si>
    <t>Establecer un plan de operación y mantenimiento de las obras, plan de seguridad y salud, plan de comunicación, gestión de quejas y reclamos</t>
  </si>
  <si>
    <t>Realizar un seguimiento ambiental cuando se debe efectuar reparaciones en las PTAR, Establecer y seguir un plan de operación y mantenimiento, plan de seguridad y salud y plan de gestión de quejas y reclamo</t>
  </si>
  <si>
    <t>Los lodos y residuos de PTAR deberán ser dispuesto en un vertedero municipal o bien a través de una empresa gestor del MMARN.</t>
  </si>
  <si>
    <t>Realizar un programa de análisis de los lodos producidos para poder definir las opciones de disposición final o reúso de esos lodos, conforme a la legislación nacional.</t>
  </si>
  <si>
    <t>Realizar un programa de monitoreo mensual de los cuerpos receptores aguas arriba y aguas abajo de las descargas de las PTAR</t>
  </si>
  <si>
    <t>Administración de ACUEDUCTO Y ALCANTARILLADO DE JARABACOA</t>
  </si>
  <si>
    <t>Area Reahabiltada</t>
  </si>
  <si>
    <t>Cierre realizado</t>
  </si>
  <si>
    <t>programa en marcha</t>
  </si>
  <si>
    <t>Accion Realizada</t>
  </si>
  <si>
    <t>area recuperada</t>
  </si>
  <si>
    <t>Accion Tomada</t>
  </si>
  <si>
    <t>Personal Instruido</t>
  </si>
  <si>
    <t>Equipos controlando polvo</t>
  </si>
  <si>
    <t>area de toma, area de linea y area de tratamiento</t>
  </si>
  <si>
    <t>Costo Promedio de implementacion del PMAA   en RD$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</si>
</sst>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9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name val="Arial"/>
      <family val="2"/>
    </font>
    <font>
      <sz val="11"/>
      <color indexed="8"/>
      <name val="Arial"/>
      <family val="2"/>
    </font>
    <font>
      <sz val="11"/>
      <name val="Calibri"/>
      <family val="2"/>
    </font>
    <font>
      <b/>
      <sz val="12"/>
      <color indexed="8"/>
      <name val="Arial"/>
      <family val="2"/>
    </font>
    <font>
      <b/>
      <sz val="14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theme="0" tint="-0.499984740745262"/>
      <name val="Arial"/>
      <family val="2"/>
    </font>
    <font>
      <b/>
      <sz val="18"/>
      <name val="Arial"/>
      <family val="2"/>
    </font>
    <font>
      <sz val="11"/>
      <name val="Calibri"/>
      <family val="2"/>
      <scheme val="minor"/>
    </font>
    <font>
      <sz val="14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sz val="12"/>
      <color rgb="FF000000"/>
      <name val="Arial"/>
      <family val="2"/>
    </font>
    <font>
      <sz val="10"/>
      <color rgb="FF000000"/>
      <name val="Arial"/>
      <family val="2"/>
    </font>
    <font>
      <b/>
      <sz val="14"/>
      <name val="Arial"/>
      <family val="2"/>
    </font>
    <font>
      <sz val="10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theme="1"/>
      <name val="Verdana"/>
      <family val="2"/>
    </font>
    <font>
      <sz val="10"/>
      <color theme="1"/>
      <name val="Verdana"/>
      <family val="2"/>
    </font>
    <font>
      <sz val="10"/>
      <color rgb="FF000000"/>
      <name val="Verdana"/>
      <family val="2"/>
    </font>
  </fonts>
  <fills count="19">
    <fill>
      <patternFill patternType="none"/>
    </fill>
    <fill>
      <patternFill patternType="gray125"/>
    </fill>
    <fill>
      <patternFill patternType="solid">
        <fgColor rgb="FFB6DDE8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990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43" fontId="12" fillId="0" borderId="0" applyFont="0" applyFill="0" applyBorder="0" applyAlignment="0" applyProtection="0"/>
  </cellStyleXfs>
  <cellXfs count="133">
    <xf numFmtId="0" fontId="0" fillId="0" borderId="0" xfId="0"/>
    <xf numFmtId="0" fontId="1" fillId="3" borderId="1" xfId="0" applyFont="1" applyFill="1" applyBorder="1" applyAlignment="1">
      <alignment horizontal="center" vertical="center" textRotation="90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10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textRotation="90" wrapText="1"/>
    </xf>
    <xf numFmtId="0" fontId="5" fillId="0" borderId="1" xfId="0" applyFont="1" applyBorder="1" applyAlignment="1">
      <alignment vertical="center" wrapText="1"/>
    </xf>
    <xf numFmtId="43" fontId="5" fillId="0" borderId="1" xfId="1" applyFont="1" applyBorder="1" applyAlignment="1">
      <alignment horizontal="center" vertical="center" wrapText="1"/>
    </xf>
    <xf numFmtId="43" fontId="5" fillId="0" borderId="1" xfId="1" applyFont="1" applyBorder="1" applyAlignment="1">
      <alignment horizontal="left" vertical="center" wrapText="1"/>
    </xf>
    <xf numFmtId="43" fontId="5" fillId="11" borderId="1" xfId="1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/>
    </xf>
    <xf numFmtId="43" fontId="5" fillId="11" borderId="1" xfId="1" applyFont="1" applyFill="1" applyBorder="1" applyAlignment="1">
      <alignment vertical="center" wrapText="1"/>
    </xf>
    <xf numFmtId="0" fontId="13" fillId="0" borderId="0" xfId="0" applyFont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22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/>
    </xf>
    <xf numFmtId="0" fontId="3" fillId="4" borderId="1" xfId="0" applyFont="1" applyFill="1" applyBorder="1" applyAlignment="1">
      <alignment horizontal="center" vertical="center" textRotation="90" wrapText="1"/>
    </xf>
    <xf numFmtId="0" fontId="0" fillId="0" borderId="1" xfId="0" applyBorder="1" applyAlignment="1">
      <alignment horizontal="center"/>
    </xf>
    <xf numFmtId="0" fontId="21" fillId="0" borderId="0" xfId="0" applyFont="1" applyAlignment="1">
      <alignment horizontal="center" vertical="center" textRotation="90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vertical="center" wrapText="1"/>
    </xf>
    <xf numFmtId="43" fontId="5" fillId="11" borderId="2" xfId="1" applyFont="1" applyFill="1" applyBorder="1" applyAlignment="1">
      <alignment vertical="center" wrapText="1"/>
    </xf>
    <xf numFmtId="43" fontId="5" fillId="11" borderId="0" xfId="1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9" fillId="14" borderId="1" xfId="0" applyFont="1" applyFill="1" applyBorder="1" applyAlignment="1">
      <alignment horizontal="center" vertical="center"/>
    </xf>
    <xf numFmtId="0" fontId="20" fillId="14" borderId="1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 textRotation="90" wrapText="1"/>
    </xf>
    <xf numFmtId="0" fontId="3" fillId="4" borderId="1" xfId="0" applyFont="1" applyFill="1" applyBorder="1" applyAlignment="1">
      <alignment horizontal="center" vertical="center" textRotation="90" wrapText="1"/>
    </xf>
    <xf numFmtId="0" fontId="21" fillId="0" borderId="4" xfId="0" applyFont="1" applyBorder="1" applyAlignment="1">
      <alignment horizontal="center" vertical="center" textRotation="90"/>
    </xf>
    <xf numFmtId="0" fontId="21" fillId="0" borderId="1" xfId="0" applyFont="1" applyBorder="1" applyAlignment="1">
      <alignment horizontal="center" vertical="center" textRotation="90"/>
    </xf>
    <xf numFmtId="0" fontId="16" fillId="0" borderId="4" xfId="0" applyFont="1" applyBorder="1" applyAlignment="1">
      <alignment horizontal="center" vertical="center" textRotation="90"/>
    </xf>
    <xf numFmtId="0" fontId="16" fillId="0" borderId="1" xfId="0" applyFont="1" applyBorder="1" applyAlignment="1">
      <alignment horizontal="center" vertical="center" textRotation="90"/>
    </xf>
    <xf numFmtId="0" fontId="18" fillId="0" borderId="1" xfId="0" applyFont="1" applyBorder="1" applyAlignment="1">
      <alignment horizontal="center" vertical="center" textRotation="90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43" fontId="20" fillId="0" borderId="5" xfId="0" applyNumberFormat="1" applyFont="1" applyBorder="1" applyAlignment="1">
      <alignment horizontal="center" vertical="center" wrapText="1"/>
    </xf>
    <xf numFmtId="43" fontId="20" fillId="0" borderId="7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20" fillId="18" borderId="5" xfId="0" applyFont="1" applyFill="1" applyBorder="1" applyAlignment="1">
      <alignment horizontal="center" vertical="center"/>
    </xf>
    <xf numFmtId="0" fontId="20" fillId="18" borderId="6" xfId="0" applyFont="1" applyFill="1" applyBorder="1" applyAlignment="1">
      <alignment horizontal="center" vertical="center"/>
    </xf>
    <xf numFmtId="0" fontId="20" fillId="18" borderId="7" xfId="0" applyFont="1" applyFill="1" applyBorder="1" applyAlignment="1">
      <alignment horizontal="center" vertical="center"/>
    </xf>
    <xf numFmtId="43" fontId="5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 wrapText="1"/>
    </xf>
    <xf numFmtId="0" fontId="14" fillId="10" borderId="1" xfId="0" applyFont="1" applyFill="1" applyBorder="1" applyAlignment="1">
      <alignment horizontal="center" vertical="center" wrapText="1"/>
    </xf>
    <xf numFmtId="0" fontId="14" fillId="10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 textRotation="90"/>
    </xf>
    <xf numFmtId="0" fontId="27" fillId="0" borderId="1" xfId="0" applyFont="1" applyBorder="1" applyAlignment="1">
      <alignment horizontal="justify" vertical="center" wrapText="1"/>
    </xf>
    <xf numFmtId="0" fontId="27" fillId="0" borderId="1" xfId="0" applyFont="1" applyBorder="1" applyAlignment="1">
      <alignment vertical="center" wrapText="1"/>
    </xf>
    <xf numFmtId="0" fontId="26" fillId="0" borderId="1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vertical="center"/>
    </xf>
    <xf numFmtId="0" fontId="16" fillId="0" borderId="4" xfId="0" applyFont="1" applyBorder="1" applyAlignment="1">
      <alignment vertical="center" textRotation="90"/>
    </xf>
    <xf numFmtId="0" fontId="16" fillId="0" borderId="2" xfId="0" applyFont="1" applyBorder="1" applyAlignment="1">
      <alignment horizontal="center" vertical="center" textRotation="90"/>
    </xf>
    <xf numFmtId="0" fontId="16" fillId="0" borderId="3" xfId="0" applyFont="1" applyBorder="1" applyAlignment="1">
      <alignment horizontal="center" vertical="center" textRotation="90"/>
    </xf>
    <xf numFmtId="0" fontId="21" fillId="0" borderId="2" xfId="0" applyFont="1" applyBorder="1" applyAlignment="1">
      <alignment horizontal="center" vertical="center" textRotation="90"/>
    </xf>
    <xf numFmtId="0" fontId="21" fillId="0" borderId="3" xfId="0" applyFont="1" applyBorder="1" applyAlignment="1">
      <alignment horizontal="center" vertical="center" textRotation="90"/>
    </xf>
    <xf numFmtId="0" fontId="19" fillId="0" borderId="1" xfId="0" applyFont="1" applyBorder="1" applyAlignment="1">
      <alignment vertical="center" textRotation="90"/>
    </xf>
    <xf numFmtId="0" fontId="0" fillId="0" borderId="1" xfId="0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7" fillId="15" borderId="1" xfId="0" applyFont="1" applyFill="1" applyBorder="1" applyAlignment="1">
      <alignment horizontal="center" vertical="center"/>
    </xf>
    <xf numFmtId="0" fontId="26" fillId="0" borderId="1" xfId="0" applyFont="1" applyBorder="1" applyAlignment="1">
      <alignment vertical="center" wrapText="1"/>
    </xf>
    <xf numFmtId="0" fontId="19" fillId="0" borderId="8" xfId="0" applyFont="1" applyBorder="1" applyAlignment="1">
      <alignment horizontal="center" vertical="center" textRotation="90"/>
    </xf>
    <xf numFmtId="0" fontId="11" fillId="9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textRotation="90" wrapText="1"/>
    </xf>
    <xf numFmtId="0" fontId="6" fillId="4" borderId="1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left"/>
    </xf>
    <xf numFmtId="0" fontId="6" fillId="4" borderId="1" xfId="0" applyFont="1" applyFill="1" applyBorder="1"/>
    <xf numFmtId="0" fontId="6" fillId="5" borderId="1" xfId="0" applyFont="1" applyFill="1" applyBorder="1" applyAlignment="1">
      <alignment horizontal="left" vertical="center"/>
    </xf>
    <xf numFmtId="0" fontId="0" fillId="4" borderId="1" xfId="0" applyFill="1" applyBorder="1"/>
    <xf numFmtId="0" fontId="6" fillId="16" borderId="1" xfId="0" applyFont="1" applyFill="1" applyBorder="1" applyAlignment="1">
      <alignment horizontal="left" vertical="center"/>
    </xf>
    <xf numFmtId="0" fontId="6" fillId="17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7" borderId="1" xfId="0" applyFont="1" applyFill="1" applyBorder="1" applyAlignment="1">
      <alignment horizontal="left" vertical="center"/>
    </xf>
    <xf numFmtId="0" fontId="6" fillId="8" borderId="1" xfId="0" applyFont="1" applyFill="1" applyBorder="1" applyAlignment="1">
      <alignment horizontal="left" vertical="center"/>
    </xf>
    <xf numFmtId="0" fontId="6" fillId="12" borderId="1" xfId="0" applyFont="1" applyFill="1" applyBorder="1" applyAlignment="1">
      <alignment horizontal="left" vertical="center"/>
    </xf>
    <xf numFmtId="0" fontId="20" fillId="0" borderId="1" xfId="0" applyFont="1" applyBorder="1" applyAlignment="1">
      <alignment horizontal="center" vertical="center" textRotation="90"/>
    </xf>
    <xf numFmtId="0" fontId="7" fillId="6" borderId="1" xfId="0" applyFont="1" applyFill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/>
    </xf>
    <xf numFmtId="0" fontId="8" fillId="13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28" fillId="0" borderId="2" xfId="0" applyFont="1" applyFill="1" applyBorder="1" applyAlignment="1">
      <alignment horizontal="center" vertical="center" wrapText="1"/>
    </xf>
    <xf numFmtId="0" fontId="28" fillId="0" borderId="4" xfId="0" applyFont="1" applyFill="1" applyBorder="1" applyAlignment="1">
      <alignment horizontal="center" vertical="center" wrapText="1"/>
    </xf>
    <xf numFmtId="0" fontId="28" fillId="0" borderId="3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textRotation="90" wrapText="1"/>
    </xf>
    <xf numFmtId="0" fontId="11" fillId="9" borderId="2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/>
    </xf>
    <xf numFmtId="0" fontId="6" fillId="4" borderId="0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left" vertical="center"/>
    </xf>
    <xf numFmtId="0" fontId="6" fillId="4" borderId="0" xfId="0" applyFont="1" applyFill="1" applyBorder="1" applyAlignment="1">
      <alignment horizontal="left"/>
    </xf>
    <xf numFmtId="0" fontId="6" fillId="4" borderId="0" xfId="0" applyFont="1" applyFill="1" applyBorder="1"/>
    <xf numFmtId="0" fontId="0" fillId="4" borderId="0" xfId="0" applyFill="1" applyBorder="1"/>
    <xf numFmtId="0" fontId="3" fillId="4" borderId="5" xfId="0" applyFont="1" applyFill="1" applyBorder="1" applyAlignment="1">
      <alignment horizontal="center" vertical="center" textRotation="90" wrapText="1"/>
    </xf>
    <xf numFmtId="0" fontId="6" fillId="5" borderId="0" xfId="0" applyFont="1" applyFill="1" applyBorder="1" applyAlignment="1">
      <alignment horizontal="left" vertical="center"/>
    </xf>
    <xf numFmtId="0" fontId="6" fillId="16" borderId="0" xfId="0" applyFont="1" applyFill="1" applyBorder="1" applyAlignment="1">
      <alignment horizontal="left" vertical="center"/>
    </xf>
    <xf numFmtId="0" fontId="6" fillId="17" borderId="0" xfId="0" applyFont="1" applyFill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7" borderId="0" xfId="0" applyFont="1" applyFill="1" applyBorder="1" applyAlignment="1">
      <alignment horizontal="left" vertical="center"/>
    </xf>
    <xf numFmtId="0" fontId="6" fillId="8" borderId="0" xfId="0" applyFont="1" applyFill="1" applyBorder="1" applyAlignment="1">
      <alignment horizontal="left" vertical="center"/>
    </xf>
    <xf numFmtId="0" fontId="6" fillId="12" borderId="0" xfId="0" applyFont="1" applyFill="1" applyBorder="1" applyAlignment="1">
      <alignment horizontal="left" vertical="center"/>
    </xf>
    <xf numFmtId="0" fontId="3" fillId="4" borderId="7" xfId="0" applyFont="1" applyFill="1" applyBorder="1" applyAlignment="1">
      <alignment horizontal="center" vertical="center" textRotation="90" wrapText="1"/>
    </xf>
    <xf numFmtId="0" fontId="23" fillId="0" borderId="6" xfId="0" applyFont="1" applyBorder="1" applyAlignment="1">
      <alignment vertical="center" wrapText="1"/>
    </xf>
    <xf numFmtId="0" fontId="16" fillId="0" borderId="3" xfId="0" applyFont="1" applyBorder="1" applyAlignment="1">
      <alignment vertical="center" textRotation="90"/>
    </xf>
    <xf numFmtId="0" fontId="19" fillId="0" borderId="9" xfId="0" applyFont="1" applyBorder="1" applyAlignment="1">
      <alignment horizontal="center" vertical="center" textRotation="90"/>
    </xf>
    <xf numFmtId="43" fontId="5" fillId="11" borderId="4" xfId="1" applyFont="1" applyFill="1" applyBorder="1" applyAlignment="1">
      <alignment vertical="center" wrapText="1"/>
    </xf>
    <xf numFmtId="43" fontId="5" fillId="0" borderId="2" xfId="1" applyFont="1" applyBorder="1" applyAlignment="1">
      <alignment vertical="center" wrapText="1"/>
    </xf>
    <xf numFmtId="43" fontId="5" fillId="0" borderId="4" xfId="1" applyFont="1" applyBorder="1" applyAlignment="1">
      <alignment vertical="center" wrapText="1"/>
    </xf>
    <xf numFmtId="43" fontId="5" fillId="11" borderId="3" xfId="1" applyFont="1" applyFill="1" applyBorder="1" applyAlignment="1">
      <alignment vertical="center" wrapText="1"/>
    </xf>
    <xf numFmtId="43" fontId="5" fillId="11" borderId="0" xfId="1" applyFont="1" applyFill="1" applyBorder="1" applyAlignment="1">
      <alignment vertical="center" wrapText="1"/>
    </xf>
    <xf numFmtId="43" fontId="25" fillId="0" borderId="0" xfId="0" applyNumberFormat="1" applyFont="1" applyAlignment="1"/>
    <xf numFmtId="43" fontId="25" fillId="0" borderId="9" xfId="0" applyNumberFormat="1" applyFont="1" applyBorder="1" applyAlignme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mruColors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2"/>
  <sheetViews>
    <sheetView tabSelected="1" view="pageBreakPreview" zoomScale="80" zoomScaleNormal="100" zoomScaleSheetLayoutView="80" workbookViewId="0">
      <selection sqref="A1:S1"/>
    </sheetView>
  </sheetViews>
  <sheetFormatPr defaultColWidth="11.44140625" defaultRowHeight="14.4" x14ac:dyDescent="0.3"/>
  <cols>
    <col min="1" max="1" width="9.44140625" customWidth="1"/>
    <col min="2" max="2" width="13" customWidth="1"/>
    <col min="3" max="3" width="96.21875" customWidth="1"/>
    <col min="4" max="18" width="7.33203125" customWidth="1"/>
    <col min="19" max="19" width="9" customWidth="1"/>
  </cols>
  <sheetData>
    <row r="1" spans="1:19" ht="27" customHeight="1" x14ac:dyDescent="0.3">
      <c r="A1" s="28" t="s">
        <v>177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</row>
    <row r="2" spans="1:19" ht="28.5" customHeight="1" x14ac:dyDescent="0.3">
      <c r="A2" s="28"/>
      <c r="B2" s="28"/>
      <c r="C2" s="28"/>
      <c r="D2" s="28"/>
      <c r="E2" s="28" t="s">
        <v>178</v>
      </c>
      <c r="F2" s="28"/>
      <c r="G2" s="28" t="s">
        <v>179</v>
      </c>
      <c r="H2" s="28"/>
      <c r="I2" s="28"/>
      <c r="J2" s="28"/>
      <c r="K2" s="28" t="s">
        <v>180</v>
      </c>
      <c r="L2" s="28"/>
      <c r="M2" s="28"/>
      <c r="N2" s="28" t="s">
        <v>179</v>
      </c>
      <c r="O2" s="28"/>
      <c r="P2" s="28" t="s">
        <v>189</v>
      </c>
      <c r="Q2" s="28"/>
      <c r="R2" s="28" t="s">
        <v>137</v>
      </c>
      <c r="S2" s="28"/>
    </row>
    <row r="3" spans="1:19" ht="117" customHeight="1" x14ac:dyDescent="0.3">
      <c r="A3" s="1" t="s">
        <v>0</v>
      </c>
      <c r="B3" s="1" t="s">
        <v>1</v>
      </c>
      <c r="C3" s="1" t="s">
        <v>3</v>
      </c>
      <c r="D3" s="20" t="s">
        <v>4</v>
      </c>
      <c r="E3" s="20" t="s">
        <v>181</v>
      </c>
      <c r="F3" s="20" t="s">
        <v>182</v>
      </c>
      <c r="G3" s="20" t="s">
        <v>183</v>
      </c>
      <c r="H3" s="20" t="s">
        <v>193</v>
      </c>
      <c r="I3" s="20" t="s">
        <v>194</v>
      </c>
      <c r="J3" s="20" t="s">
        <v>195</v>
      </c>
      <c r="K3" s="20" t="s">
        <v>185</v>
      </c>
      <c r="L3" s="20" t="s">
        <v>184</v>
      </c>
      <c r="M3" s="20" t="s">
        <v>186</v>
      </c>
      <c r="N3" s="20" t="s">
        <v>187</v>
      </c>
      <c r="O3" s="20" t="s">
        <v>196</v>
      </c>
      <c r="P3" s="20" t="s">
        <v>188</v>
      </c>
      <c r="Q3" s="20" t="s">
        <v>191</v>
      </c>
      <c r="R3" s="20" t="s">
        <v>192</v>
      </c>
      <c r="S3" s="20" t="s">
        <v>190</v>
      </c>
    </row>
    <row r="4" spans="1:19" ht="22.5" customHeight="1" x14ac:dyDescent="0.3">
      <c r="A4" s="29" t="s">
        <v>90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</row>
    <row r="5" spans="1:19" ht="18" customHeight="1" x14ac:dyDescent="0.3">
      <c r="A5" s="56" t="s">
        <v>79</v>
      </c>
      <c r="B5" s="59" t="s">
        <v>84</v>
      </c>
      <c r="C5" s="57" t="s">
        <v>157</v>
      </c>
      <c r="D5" s="18" t="s">
        <v>5</v>
      </c>
      <c r="E5" s="18" t="s">
        <v>6</v>
      </c>
      <c r="F5" s="18" t="s">
        <v>6</v>
      </c>
      <c r="G5" s="18" t="s">
        <v>6</v>
      </c>
      <c r="H5" s="18" t="s">
        <v>6</v>
      </c>
      <c r="I5" s="18" t="s">
        <v>6</v>
      </c>
      <c r="J5" s="18">
        <v>0</v>
      </c>
      <c r="K5" s="62" t="s">
        <v>6</v>
      </c>
      <c r="L5" s="62" t="s">
        <v>6</v>
      </c>
      <c r="M5" s="62">
        <v>0</v>
      </c>
      <c r="N5" s="62">
        <v>0</v>
      </c>
      <c r="O5" s="62">
        <v>0</v>
      </c>
      <c r="P5" s="62" t="s">
        <v>6</v>
      </c>
      <c r="Q5" s="62" t="s">
        <v>6</v>
      </c>
      <c r="R5" s="62" t="s">
        <v>6</v>
      </c>
      <c r="S5" s="62">
        <v>0</v>
      </c>
    </row>
    <row r="6" spans="1:19" ht="24.6" customHeight="1" x14ac:dyDescent="0.3">
      <c r="A6" s="56"/>
      <c r="B6" s="59"/>
      <c r="C6" s="57" t="s">
        <v>158</v>
      </c>
      <c r="D6" s="18" t="s">
        <v>5</v>
      </c>
      <c r="E6" s="18" t="s">
        <v>6</v>
      </c>
      <c r="F6" s="18" t="s">
        <v>6</v>
      </c>
      <c r="G6" s="18" t="s">
        <v>6</v>
      </c>
      <c r="H6" s="18" t="s">
        <v>6</v>
      </c>
      <c r="I6" s="18" t="s">
        <v>6</v>
      </c>
      <c r="J6" s="18">
        <v>0</v>
      </c>
      <c r="K6" s="62" t="s">
        <v>6</v>
      </c>
      <c r="L6" s="62" t="s">
        <v>6</v>
      </c>
      <c r="M6" s="62">
        <v>0</v>
      </c>
      <c r="N6" s="62">
        <v>0</v>
      </c>
      <c r="O6" s="62">
        <v>0</v>
      </c>
      <c r="P6" s="62" t="s">
        <v>6</v>
      </c>
      <c r="Q6" s="18" t="s">
        <v>6</v>
      </c>
      <c r="R6" s="18" t="s">
        <v>6</v>
      </c>
      <c r="S6" s="62">
        <v>0</v>
      </c>
    </row>
    <row r="7" spans="1:19" ht="29.4" customHeight="1" x14ac:dyDescent="0.3">
      <c r="A7" s="56"/>
      <c r="B7" s="59" t="s">
        <v>91</v>
      </c>
      <c r="C7" s="58" t="s">
        <v>160</v>
      </c>
      <c r="D7" s="18" t="s">
        <v>5</v>
      </c>
      <c r="E7" s="18" t="s">
        <v>6</v>
      </c>
      <c r="F7" s="18" t="s">
        <v>6</v>
      </c>
      <c r="G7" s="18" t="s">
        <v>6</v>
      </c>
      <c r="H7" s="18" t="s">
        <v>6</v>
      </c>
      <c r="I7" s="18" t="s">
        <v>6</v>
      </c>
      <c r="J7" s="18">
        <v>0</v>
      </c>
      <c r="K7" s="62" t="s">
        <v>6</v>
      </c>
      <c r="L7" s="62" t="s">
        <v>6</v>
      </c>
      <c r="M7" s="62">
        <v>0</v>
      </c>
      <c r="N7" s="62">
        <v>0</v>
      </c>
      <c r="O7" s="62">
        <v>0</v>
      </c>
      <c r="P7" s="62" t="s">
        <v>6</v>
      </c>
      <c r="Q7" s="18" t="s">
        <v>6</v>
      </c>
      <c r="R7" s="18" t="s">
        <v>6</v>
      </c>
      <c r="S7" s="62">
        <v>0</v>
      </c>
    </row>
    <row r="8" spans="1:19" ht="32.4" customHeight="1" x14ac:dyDescent="0.3">
      <c r="A8" s="56"/>
      <c r="B8" s="59"/>
      <c r="C8" s="57" t="s">
        <v>163</v>
      </c>
      <c r="D8" s="18" t="s">
        <v>5</v>
      </c>
      <c r="E8" s="18" t="s">
        <v>6</v>
      </c>
      <c r="F8" s="18" t="s">
        <v>6</v>
      </c>
      <c r="G8" s="18" t="s">
        <v>6</v>
      </c>
      <c r="H8" s="18" t="s">
        <v>6</v>
      </c>
      <c r="I8" s="18" t="s">
        <v>6</v>
      </c>
      <c r="J8" s="18">
        <v>0</v>
      </c>
      <c r="K8" s="62" t="s">
        <v>6</v>
      </c>
      <c r="L8" s="62" t="s">
        <v>6</v>
      </c>
      <c r="M8" s="62">
        <v>0</v>
      </c>
      <c r="N8" s="62">
        <v>0</v>
      </c>
      <c r="O8" s="62">
        <v>0</v>
      </c>
      <c r="P8" s="62" t="s">
        <v>6</v>
      </c>
      <c r="Q8" s="18" t="s">
        <v>6</v>
      </c>
      <c r="R8" s="18" t="s">
        <v>6</v>
      </c>
      <c r="S8" s="62">
        <v>0</v>
      </c>
    </row>
    <row r="9" spans="1:19" ht="18" customHeight="1" x14ac:dyDescent="0.3">
      <c r="A9" s="56"/>
      <c r="B9" s="59"/>
      <c r="C9" s="57" t="s">
        <v>165</v>
      </c>
      <c r="D9" s="18" t="s">
        <v>5</v>
      </c>
      <c r="E9" s="18" t="s">
        <v>6</v>
      </c>
      <c r="F9" s="18" t="s">
        <v>6</v>
      </c>
      <c r="G9" s="18" t="s">
        <v>6</v>
      </c>
      <c r="H9" s="18" t="s">
        <v>6</v>
      </c>
      <c r="I9" s="18" t="s">
        <v>6</v>
      </c>
      <c r="J9" s="18">
        <v>0</v>
      </c>
      <c r="K9" s="62" t="s">
        <v>6</v>
      </c>
      <c r="L9" s="62" t="s">
        <v>6</v>
      </c>
      <c r="M9" s="62">
        <v>0</v>
      </c>
      <c r="N9" s="62">
        <v>0</v>
      </c>
      <c r="O9" s="62">
        <v>0</v>
      </c>
      <c r="P9" s="62" t="s">
        <v>6</v>
      </c>
      <c r="Q9" s="18" t="s">
        <v>6</v>
      </c>
      <c r="R9" s="18" t="s">
        <v>6</v>
      </c>
      <c r="S9" s="62">
        <v>0</v>
      </c>
    </row>
    <row r="10" spans="1:19" ht="27.6" customHeight="1" x14ac:dyDescent="0.3">
      <c r="A10" s="56"/>
      <c r="B10" s="59" t="s">
        <v>92</v>
      </c>
      <c r="C10" s="57" t="s">
        <v>144</v>
      </c>
      <c r="D10" s="18" t="s">
        <v>5</v>
      </c>
      <c r="E10" s="18" t="s">
        <v>6</v>
      </c>
      <c r="F10" s="18" t="s">
        <v>6</v>
      </c>
      <c r="G10" s="18" t="s">
        <v>6</v>
      </c>
      <c r="H10" s="18" t="s">
        <v>6</v>
      </c>
      <c r="I10" s="18" t="s">
        <v>6</v>
      </c>
      <c r="J10" s="18">
        <v>0</v>
      </c>
      <c r="K10" s="62" t="s">
        <v>6</v>
      </c>
      <c r="L10" s="62" t="s">
        <v>6</v>
      </c>
      <c r="M10" s="62">
        <v>0</v>
      </c>
      <c r="N10" s="62">
        <v>0</v>
      </c>
      <c r="O10" s="62">
        <v>0</v>
      </c>
      <c r="P10" s="62" t="s">
        <v>6</v>
      </c>
      <c r="Q10" s="18" t="s">
        <v>6</v>
      </c>
      <c r="R10" s="18" t="s">
        <v>6</v>
      </c>
      <c r="S10" s="62">
        <v>0</v>
      </c>
    </row>
    <row r="11" spans="1:19" ht="32.4" customHeight="1" x14ac:dyDescent="0.3">
      <c r="A11" s="56"/>
      <c r="B11" s="59"/>
      <c r="C11" s="58" t="s">
        <v>146</v>
      </c>
      <c r="D11" s="18" t="s">
        <v>5</v>
      </c>
      <c r="E11" s="18" t="s">
        <v>6</v>
      </c>
      <c r="F11" s="18" t="s">
        <v>6</v>
      </c>
      <c r="G11" s="18" t="s">
        <v>6</v>
      </c>
      <c r="H11" s="18" t="s">
        <v>6</v>
      </c>
      <c r="I11" s="18" t="s">
        <v>6</v>
      </c>
      <c r="J11" s="18">
        <v>0</v>
      </c>
      <c r="K11" s="62" t="s">
        <v>6</v>
      </c>
      <c r="L11" s="62" t="s">
        <v>6</v>
      </c>
      <c r="M11" s="62">
        <v>0</v>
      </c>
      <c r="N11" s="62">
        <v>0</v>
      </c>
      <c r="O11" s="62">
        <v>0</v>
      </c>
      <c r="P11" s="62" t="s">
        <v>6</v>
      </c>
      <c r="Q11" s="18" t="s">
        <v>6</v>
      </c>
      <c r="R11" s="18" t="s">
        <v>6</v>
      </c>
      <c r="S11" s="62">
        <v>0</v>
      </c>
    </row>
    <row r="12" spans="1:19" ht="30.6" customHeight="1" x14ac:dyDescent="0.3">
      <c r="A12" s="56" t="s">
        <v>76</v>
      </c>
      <c r="B12" s="61" t="s">
        <v>77</v>
      </c>
      <c r="C12" s="57" t="s">
        <v>167</v>
      </c>
      <c r="D12" s="18" t="s">
        <v>5</v>
      </c>
      <c r="E12" s="18" t="s">
        <v>6</v>
      </c>
      <c r="F12" s="18" t="s">
        <v>6</v>
      </c>
      <c r="G12" s="18" t="s">
        <v>6</v>
      </c>
      <c r="H12" s="18" t="s">
        <v>6</v>
      </c>
      <c r="I12" s="18" t="s">
        <v>6</v>
      </c>
      <c r="J12" s="18">
        <v>0</v>
      </c>
      <c r="K12" s="62" t="s">
        <v>6</v>
      </c>
      <c r="L12" s="62" t="s">
        <v>6</v>
      </c>
      <c r="M12" s="62">
        <v>0</v>
      </c>
      <c r="N12" s="62">
        <v>0</v>
      </c>
      <c r="O12" s="62">
        <v>0</v>
      </c>
      <c r="P12" s="62" t="s">
        <v>6</v>
      </c>
      <c r="Q12" s="18" t="s">
        <v>6</v>
      </c>
      <c r="R12" s="18" t="s">
        <v>6</v>
      </c>
      <c r="S12" s="62">
        <v>0</v>
      </c>
    </row>
    <row r="13" spans="1:19" ht="42.6" customHeight="1" x14ac:dyDescent="0.3">
      <c r="A13" s="56"/>
      <c r="B13" s="61" t="s">
        <v>149</v>
      </c>
      <c r="C13" s="57" t="s">
        <v>150</v>
      </c>
      <c r="D13" s="18" t="s">
        <v>5</v>
      </c>
      <c r="E13" s="18" t="s">
        <v>6</v>
      </c>
      <c r="F13" s="18" t="s">
        <v>6</v>
      </c>
      <c r="G13" s="18" t="s">
        <v>6</v>
      </c>
      <c r="H13" s="18" t="s">
        <v>6</v>
      </c>
      <c r="I13" s="18" t="s">
        <v>6</v>
      </c>
      <c r="J13" s="18">
        <v>0</v>
      </c>
      <c r="K13" s="62" t="s">
        <v>6</v>
      </c>
      <c r="L13" s="62" t="s">
        <v>6</v>
      </c>
      <c r="M13" s="62">
        <v>0</v>
      </c>
      <c r="N13" s="62">
        <v>0</v>
      </c>
      <c r="O13" s="62">
        <v>0</v>
      </c>
      <c r="P13" s="62" t="s">
        <v>6</v>
      </c>
      <c r="Q13" s="18" t="s">
        <v>6</v>
      </c>
      <c r="R13" s="18" t="s">
        <v>6</v>
      </c>
      <c r="S13" s="62">
        <v>0</v>
      </c>
    </row>
    <row r="14" spans="1:19" ht="19.8" customHeight="1" x14ac:dyDescent="0.3">
      <c r="A14" s="56"/>
      <c r="B14" s="61" t="s">
        <v>136</v>
      </c>
      <c r="C14" s="57" t="s">
        <v>151</v>
      </c>
      <c r="D14" s="18" t="s">
        <v>5</v>
      </c>
      <c r="E14" s="18" t="s">
        <v>6</v>
      </c>
      <c r="F14" s="18" t="s">
        <v>6</v>
      </c>
      <c r="G14" s="18" t="s">
        <v>6</v>
      </c>
      <c r="H14" s="18" t="s">
        <v>6</v>
      </c>
      <c r="I14" s="18" t="s">
        <v>6</v>
      </c>
      <c r="J14" s="18">
        <v>0</v>
      </c>
      <c r="K14" s="62" t="s">
        <v>6</v>
      </c>
      <c r="L14" s="62" t="s">
        <v>6</v>
      </c>
      <c r="M14" s="62">
        <v>0</v>
      </c>
      <c r="N14" s="62">
        <v>0</v>
      </c>
      <c r="O14" s="62">
        <v>0</v>
      </c>
      <c r="P14" s="62" t="s">
        <v>6</v>
      </c>
      <c r="Q14" s="18" t="s">
        <v>6</v>
      </c>
      <c r="R14" s="18" t="s">
        <v>6</v>
      </c>
      <c r="S14" s="62">
        <v>0</v>
      </c>
    </row>
    <row r="15" spans="1:19" ht="24.6" customHeight="1" x14ac:dyDescent="0.3">
      <c r="A15" s="37" t="s">
        <v>86</v>
      </c>
      <c r="B15" s="59" t="s">
        <v>87</v>
      </c>
      <c r="C15" s="57" t="s">
        <v>170</v>
      </c>
      <c r="D15" s="18" t="s">
        <v>5</v>
      </c>
      <c r="E15" s="18" t="s">
        <v>6</v>
      </c>
      <c r="F15" s="18" t="s">
        <v>6</v>
      </c>
      <c r="G15" s="18" t="s">
        <v>6</v>
      </c>
      <c r="H15" s="18" t="s">
        <v>6</v>
      </c>
      <c r="I15" s="18" t="s">
        <v>6</v>
      </c>
      <c r="J15" s="18">
        <v>0</v>
      </c>
      <c r="K15" s="62" t="s">
        <v>6</v>
      </c>
      <c r="L15" s="62" t="s">
        <v>6</v>
      </c>
      <c r="M15" s="62">
        <v>0</v>
      </c>
      <c r="N15" s="62">
        <v>0</v>
      </c>
      <c r="O15" s="62">
        <v>0</v>
      </c>
      <c r="P15" s="62" t="s">
        <v>6</v>
      </c>
      <c r="Q15" s="18" t="s">
        <v>6</v>
      </c>
      <c r="R15" s="18" t="s">
        <v>6</v>
      </c>
      <c r="S15" s="62">
        <v>0</v>
      </c>
    </row>
    <row r="16" spans="1:19" ht="24.6" customHeight="1" x14ac:dyDescent="0.3">
      <c r="A16" s="37"/>
      <c r="B16" s="59"/>
      <c r="C16" s="57" t="s">
        <v>152</v>
      </c>
      <c r="D16" s="18" t="s">
        <v>5</v>
      </c>
      <c r="E16" s="18" t="s">
        <v>6</v>
      </c>
      <c r="F16" s="18" t="s">
        <v>6</v>
      </c>
      <c r="G16" s="18" t="s">
        <v>6</v>
      </c>
      <c r="H16" s="18" t="s">
        <v>6</v>
      </c>
      <c r="I16" s="18" t="s">
        <v>6</v>
      </c>
      <c r="J16" s="18">
        <v>0</v>
      </c>
      <c r="K16" s="62" t="s">
        <v>6</v>
      </c>
      <c r="L16" s="62" t="s">
        <v>6</v>
      </c>
      <c r="M16" s="62">
        <v>0</v>
      </c>
      <c r="N16" s="62">
        <v>0</v>
      </c>
      <c r="O16" s="62">
        <v>0</v>
      </c>
      <c r="P16" s="62" t="s">
        <v>6</v>
      </c>
      <c r="Q16" s="18" t="s">
        <v>6</v>
      </c>
      <c r="R16" s="18" t="s">
        <v>6</v>
      </c>
      <c r="S16" s="62">
        <v>0</v>
      </c>
    </row>
    <row r="17" spans="1:19" ht="22.8" customHeight="1" x14ac:dyDescent="0.3">
      <c r="A17" s="37"/>
      <c r="B17" s="59"/>
      <c r="C17" s="57" t="s">
        <v>172</v>
      </c>
      <c r="D17" s="18" t="s">
        <v>5</v>
      </c>
      <c r="E17" s="18" t="s">
        <v>6</v>
      </c>
      <c r="F17" s="18" t="s">
        <v>6</v>
      </c>
      <c r="G17" s="18" t="s">
        <v>6</v>
      </c>
      <c r="H17" s="18" t="s">
        <v>6</v>
      </c>
      <c r="I17" s="18" t="s">
        <v>6</v>
      </c>
      <c r="J17" s="18">
        <v>0</v>
      </c>
      <c r="K17" s="62" t="s">
        <v>6</v>
      </c>
      <c r="L17" s="62" t="s">
        <v>6</v>
      </c>
      <c r="M17" s="62">
        <v>0</v>
      </c>
      <c r="N17" s="62">
        <v>0</v>
      </c>
      <c r="O17" s="62">
        <v>0</v>
      </c>
      <c r="P17" s="62" t="s">
        <v>6</v>
      </c>
      <c r="Q17" s="18" t="s">
        <v>6</v>
      </c>
      <c r="R17" s="18" t="s">
        <v>6</v>
      </c>
      <c r="S17" s="62">
        <v>0</v>
      </c>
    </row>
    <row r="18" spans="1:19" ht="20.399999999999999" customHeight="1" x14ac:dyDescent="0.3">
      <c r="A18" s="37"/>
      <c r="B18" s="59" t="s">
        <v>154</v>
      </c>
      <c r="C18" s="57" t="s">
        <v>155</v>
      </c>
      <c r="D18" s="18" t="s">
        <v>7</v>
      </c>
      <c r="E18" s="18" t="s">
        <v>6</v>
      </c>
      <c r="F18" s="18" t="s">
        <v>6</v>
      </c>
      <c r="G18" s="18" t="s">
        <v>6</v>
      </c>
      <c r="H18" s="18" t="s">
        <v>6</v>
      </c>
      <c r="I18" s="18" t="s">
        <v>6</v>
      </c>
      <c r="J18" s="18">
        <v>0</v>
      </c>
      <c r="K18" s="62" t="s">
        <v>6</v>
      </c>
      <c r="L18" s="62" t="s">
        <v>6</v>
      </c>
      <c r="M18" s="62">
        <v>0</v>
      </c>
      <c r="N18" s="62">
        <v>0</v>
      </c>
      <c r="O18" s="62">
        <v>0</v>
      </c>
      <c r="P18" s="62" t="s">
        <v>6</v>
      </c>
      <c r="Q18" s="18" t="s">
        <v>6</v>
      </c>
      <c r="R18" s="18" t="s">
        <v>6</v>
      </c>
      <c r="S18" s="62">
        <v>0</v>
      </c>
    </row>
    <row r="19" spans="1:19" ht="24.6" customHeight="1" x14ac:dyDescent="0.3">
      <c r="A19" s="37"/>
      <c r="B19" s="59"/>
      <c r="C19" s="57" t="s">
        <v>174</v>
      </c>
      <c r="D19" s="18" t="s">
        <v>7</v>
      </c>
      <c r="E19" s="18" t="s">
        <v>6</v>
      </c>
      <c r="F19" s="18" t="s">
        <v>6</v>
      </c>
      <c r="G19" s="18" t="s">
        <v>6</v>
      </c>
      <c r="H19" s="18" t="s">
        <v>6</v>
      </c>
      <c r="I19" s="18" t="s">
        <v>6</v>
      </c>
      <c r="J19" s="18">
        <v>0</v>
      </c>
      <c r="K19" s="62" t="s">
        <v>6</v>
      </c>
      <c r="L19" s="62" t="s">
        <v>6</v>
      </c>
      <c r="M19" s="62">
        <v>0</v>
      </c>
      <c r="N19" s="62">
        <v>0</v>
      </c>
      <c r="O19" s="62">
        <v>0</v>
      </c>
      <c r="P19" s="62" t="s">
        <v>6</v>
      </c>
      <c r="Q19" s="18" t="s">
        <v>6</v>
      </c>
      <c r="R19" s="18" t="s">
        <v>6</v>
      </c>
      <c r="S19" s="62">
        <v>0</v>
      </c>
    </row>
    <row r="20" spans="1:19" x14ac:dyDescent="0.3">
      <c r="A20" s="22"/>
      <c r="B20" s="23"/>
      <c r="C20" s="24"/>
      <c r="D20" s="14"/>
    </row>
    <row r="21" spans="1:19" x14ac:dyDescent="0.3">
      <c r="A21" s="22"/>
      <c r="B21" s="23"/>
      <c r="C21" s="24"/>
      <c r="D21" s="14"/>
    </row>
    <row r="22" spans="1:19" x14ac:dyDescent="0.3">
      <c r="A22" s="22"/>
      <c r="B22" s="23"/>
      <c r="C22" s="24"/>
      <c r="D22" s="14"/>
    </row>
  </sheetData>
  <mergeCells count="17">
    <mergeCell ref="A5:A11"/>
    <mergeCell ref="B10:B11"/>
    <mergeCell ref="A15:A19"/>
    <mergeCell ref="B15:B17"/>
    <mergeCell ref="B18:B19"/>
    <mergeCell ref="K2:M2"/>
    <mergeCell ref="N2:O2"/>
    <mergeCell ref="P2:Q2"/>
    <mergeCell ref="R2:S2"/>
    <mergeCell ref="A1:S1"/>
    <mergeCell ref="A2:D2"/>
    <mergeCell ref="G2:J2"/>
    <mergeCell ref="B5:B6"/>
    <mergeCell ref="E2:F2"/>
    <mergeCell ref="A4:S4"/>
    <mergeCell ref="B7:B9"/>
    <mergeCell ref="A12:A14"/>
  </mergeCells>
  <pageMargins left="0.70866141732283472" right="0.70866141732283472" top="1.1417322834645669" bottom="0.74803149606299213" header="0.31496062992125984" footer="0.31496062992125984"/>
  <pageSetup paperSize="3" scale="85" orientation="landscape" r:id="rId1"/>
  <rowBreaks count="1" manualBreakCount="1">
    <brk id="1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15128D-3A8B-48E5-8F7E-64AB464E3F13}">
  <sheetPr>
    <pageSetUpPr fitToPage="1"/>
  </sheetPr>
  <dimension ref="A2:M24"/>
  <sheetViews>
    <sheetView topLeftCell="A46" zoomScale="70" zoomScaleNormal="70" workbookViewId="0">
      <selection activeCell="R10" sqref="R10"/>
    </sheetView>
  </sheetViews>
  <sheetFormatPr defaultRowHeight="14.4" x14ac:dyDescent="0.3"/>
  <cols>
    <col min="1" max="1" width="8.44140625" customWidth="1"/>
    <col min="2" max="2" width="13.5546875" customWidth="1"/>
    <col min="3" max="3" width="79.5546875" customWidth="1"/>
    <col min="4" max="5" width="7" customWidth="1"/>
    <col min="6" max="6" width="9" customWidth="1"/>
    <col min="7" max="8" width="7" customWidth="1"/>
    <col min="9" max="9" width="8.6640625" customWidth="1"/>
    <col min="10" max="11" width="7" customWidth="1"/>
    <col min="12" max="13" width="8" customWidth="1"/>
  </cols>
  <sheetData>
    <row r="2" spans="1:13" ht="15.6" x14ac:dyDescent="0.3">
      <c r="A2" s="28" t="s">
        <v>177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13" ht="28.8" customHeight="1" x14ac:dyDescent="0.3">
      <c r="A3" s="28"/>
      <c r="B3" s="28"/>
      <c r="C3" s="28"/>
      <c r="D3" s="28"/>
      <c r="E3" s="28" t="s">
        <v>178</v>
      </c>
      <c r="F3" s="28"/>
      <c r="G3" s="28" t="s">
        <v>180</v>
      </c>
      <c r="H3" s="28"/>
      <c r="I3" s="28"/>
      <c r="J3" s="28" t="s">
        <v>189</v>
      </c>
      <c r="K3" s="28"/>
      <c r="L3" s="28" t="s">
        <v>137</v>
      </c>
      <c r="M3" s="28"/>
    </row>
    <row r="4" spans="1:13" ht="124.2" x14ac:dyDescent="0.3">
      <c r="A4" s="1" t="s">
        <v>0</v>
      </c>
      <c r="B4" s="1" t="s">
        <v>1</v>
      </c>
      <c r="C4" s="1" t="s">
        <v>3</v>
      </c>
      <c r="D4" s="20" t="s">
        <v>4</v>
      </c>
      <c r="E4" s="20" t="s">
        <v>198</v>
      </c>
      <c r="F4" s="20" t="s">
        <v>199</v>
      </c>
      <c r="G4" s="20" t="s">
        <v>202</v>
      </c>
      <c r="H4" s="20" t="s">
        <v>200</v>
      </c>
      <c r="I4" s="20" t="s">
        <v>201</v>
      </c>
      <c r="J4" s="20" t="s">
        <v>203</v>
      </c>
      <c r="K4" s="20" t="s">
        <v>204</v>
      </c>
      <c r="L4" s="20" t="s">
        <v>205</v>
      </c>
      <c r="M4" s="20" t="s">
        <v>190</v>
      </c>
    </row>
    <row r="5" spans="1:13" ht="15.6" x14ac:dyDescent="0.3">
      <c r="A5" s="29" t="s">
        <v>197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spans="1:13" ht="25.2" customHeight="1" x14ac:dyDescent="0.3">
      <c r="A6" s="56" t="s">
        <v>79</v>
      </c>
      <c r="B6" s="59" t="s">
        <v>84</v>
      </c>
      <c r="C6" s="58" t="s">
        <v>143</v>
      </c>
      <c r="D6" s="18" t="s">
        <v>5</v>
      </c>
      <c r="E6" s="18">
        <v>0</v>
      </c>
      <c r="F6" s="18" t="s">
        <v>6</v>
      </c>
      <c r="G6" s="62" t="s">
        <v>6</v>
      </c>
      <c r="H6" s="62" t="s">
        <v>6</v>
      </c>
      <c r="I6" s="62">
        <v>0</v>
      </c>
      <c r="J6" s="62" t="s">
        <v>6</v>
      </c>
      <c r="K6" s="62" t="s">
        <v>6</v>
      </c>
      <c r="L6" s="62">
        <v>0</v>
      </c>
      <c r="M6" s="62" t="s">
        <v>6</v>
      </c>
    </row>
    <row r="7" spans="1:13" ht="25.2" x14ac:dyDescent="0.3">
      <c r="A7" s="56"/>
      <c r="B7" s="59"/>
      <c r="C7" s="58" t="s">
        <v>159</v>
      </c>
      <c r="D7" s="18" t="s">
        <v>5</v>
      </c>
      <c r="E7" s="18">
        <v>0</v>
      </c>
      <c r="F7" s="18">
        <v>0</v>
      </c>
      <c r="G7" s="18">
        <v>0</v>
      </c>
      <c r="H7" s="18">
        <v>0</v>
      </c>
      <c r="I7" s="18">
        <v>0</v>
      </c>
      <c r="J7" s="18">
        <v>0</v>
      </c>
      <c r="K7" s="18">
        <v>0</v>
      </c>
      <c r="L7" s="18" t="s">
        <v>6</v>
      </c>
      <c r="M7" s="18">
        <v>0</v>
      </c>
    </row>
    <row r="8" spans="1:13" ht="25.2" x14ac:dyDescent="0.3">
      <c r="A8" s="56"/>
      <c r="B8" s="59" t="s">
        <v>91</v>
      </c>
      <c r="C8" s="58" t="s">
        <v>161</v>
      </c>
      <c r="D8" s="18" t="s">
        <v>5</v>
      </c>
      <c r="E8" s="18" t="s">
        <v>6</v>
      </c>
      <c r="F8" s="18">
        <v>0</v>
      </c>
      <c r="G8" s="18">
        <v>0</v>
      </c>
      <c r="H8" s="18">
        <v>0</v>
      </c>
      <c r="I8" s="18">
        <v>0</v>
      </c>
      <c r="J8" s="18">
        <v>0</v>
      </c>
      <c r="K8" s="18">
        <v>0</v>
      </c>
      <c r="L8" s="18">
        <v>0</v>
      </c>
      <c r="M8" s="18">
        <v>0</v>
      </c>
    </row>
    <row r="9" spans="1:13" ht="25.2" x14ac:dyDescent="0.3">
      <c r="A9" s="56"/>
      <c r="B9" s="59"/>
      <c r="C9" s="58" t="s">
        <v>162</v>
      </c>
      <c r="D9" s="18" t="s">
        <v>7</v>
      </c>
      <c r="E9" s="18" t="s">
        <v>6</v>
      </c>
      <c r="F9" s="18">
        <v>0</v>
      </c>
      <c r="G9" s="18">
        <v>0</v>
      </c>
      <c r="H9" s="18">
        <v>0</v>
      </c>
      <c r="I9" s="18">
        <v>0</v>
      </c>
      <c r="J9" s="18">
        <v>0</v>
      </c>
      <c r="K9" s="18">
        <v>0</v>
      </c>
      <c r="L9" s="18">
        <v>0</v>
      </c>
      <c r="M9" s="18">
        <v>0</v>
      </c>
    </row>
    <row r="10" spans="1:13" ht="25.2" x14ac:dyDescent="0.3">
      <c r="A10" s="56"/>
      <c r="B10" s="59"/>
      <c r="C10" s="58" t="s">
        <v>164</v>
      </c>
      <c r="D10" s="18" t="s">
        <v>7</v>
      </c>
      <c r="E10" s="18">
        <v>0</v>
      </c>
      <c r="F10" s="18">
        <v>0</v>
      </c>
      <c r="G10" s="18">
        <v>0</v>
      </c>
      <c r="H10" s="18">
        <v>0</v>
      </c>
      <c r="I10" s="18">
        <v>0</v>
      </c>
      <c r="J10" s="18" t="s">
        <v>6</v>
      </c>
      <c r="K10" s="18" t="s">
        <v>6</v>
      </c>
      <c r="L10" s="18">
        <v>0</v>
      </c>
      <c r="M10" s="18">
        <v>0</v>
      </c>
    </row>
    <row r="11" spans="1:13" ht="37.799999999999997" x14ac:dyDescent="0.3">
      <c r="A11" s="56"/>
      <c r="B11" s="59"/>
      <c r="C11" s="58" t="s">
        <v>206</v>
      </c>
      <c r="D11" s="18" t="s">
        <v>5</v>
      </c>
      <c r="E11" s="18">
        <v>0</v>
      </c>
      <c r="F11" s="18">
        <v>0</v>
      </c>
      <c r="G11" s="18" t="s">
        <v>6</v>
      </c>
      <c r="H11" s="18" t="s">
        <v>6</v>
      </c>
      <c r="I11" s="18" t="s">
        <v>6</v>
      </c>
      <c r="J11" s="18" t="s">
        <v>6</v>
      </c>
      <c r="K11" s="18" t="s">
        <v>6</v>
      </c>
      <c r="L11" s="18">
        <v>0</v>
      </c>
      <c r="M11" s="18">
        <v>0</v>
      </c>
    </row>
    <row r="12" spans="1:13" ht="28.2" customHeight="1" x14ac:dyDescent="0.3">
      <c r="A12" s="56"/>
      <c r="B12" s="59" t="s">
        <v>92</v>
      </c>
      <c r="C12" s="58" t="s">
        <v>145</v>
      </c>
      <c r="D12" s="18" t="s">
        <v>5</v>
      </c>
      <c r="E12" s="18" t="s">
        <v>6</v>
      </c>
      <c r="F12" s="18" t="s">
        <v>6</v>
      </c>
      <c r="G12" s="18">
        <v>0</v>
      </c>
      <c r="H12" s="18">
        <v>0</v>
      </c>
      <c r="I12" s="18">
        <v>0</v>
      </c>
      <c r="J12" s="18" t="s">
        <v>6</v>
      </c>
      <c r="K12" s="18" t="s">
        <v>6</v>
      </c>
      <c r="L12" s="18">
        <v>0</v>
      </c>
      <c r="M12" s="18">
        <v>0</v>
      </c>
    </row>
    <row r="13" spans="1:13" ht="27.6" customHeight="1" x14ac:dyDescent="0.3">
      <c r="A13" s="56"/>
      <c r="B13" s="59"/>
      <c r="C13" s="58" t="s">
        <v>147</v>
      </c>
      <c r="D13" s="18" t="s">
        <v>5</v>
      </c>
      <c r="E13" s="18" t="s">
        <v>6</v>
      </c>
      <c r="F13" s="18">
        <v>0</v>
      </c>
      <c r="G13" s="18" t="s">
        <v>6</v>
      </c>
      <c r="H13" s="18" t="s">
        <v>6</v>
      </c>
      <c r="I13" s="18">
        <v>0</v>
      </c>
      <c r="J13" s="18" t="s">
        <v>6</v>
      </c>
      <c r="K13" s="18" t="s">
        <v>6</v>
      </c>
      <c r="L13" s="18">
        <v>0</v>
      </c>
      <c r="M13" s="18" t="s">
        <v>6</v>
      </c>
    </row>
    <row r="14" spans="1:13" ht="25.2" x14ac:dyDescent="0.3">
      <c r="A14" s="56"/>
      <c r="B14" s="59"/>
      <c r="C14" s="58" t="s">
        <v>166</v>
      </c>
      <c r="D14" s="18" t="s">
        <v>5</v>
      </c>
      <c r="E14" s="18">
        <v>0</v>
      </c>
      <c r="F14" s="18">
        <v>0</v>
      </c>
      <c r="G14" s="18">
        <v>0</v>
      </c>
      <c r="H14" s="18">
        <v>0</v>
      </c>
      <c r="I14" s="18">
        <v>0</v>
      </c>
      <c r="J14" s="18" t="s">
        <v>6</v>
      </c>
      <c r="K14" s="18" t="s">
        <v>6</v>
      </c>
      <c r="L14" s="18">
        <v>0</v>
      </c>
      <c r="M14" s="18">
        <v>0</v>
      </c>
    </row>
    <row r="15" spans="1:13" ht="25.2" x14ac:dyDescent="0.3">
      <c r="A15" s="56" t="s">
        <v>76</v>
      </c>
      <c r="B15" s="61" t="s">
        <v>77</v>
      </c>
      <c r="C15" s="58" t="s">
        <v>148</v>
      </c>
      <c r="D15" s="18" t="s">
        <v>5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  <c r="K15" s="18">
        <v>0</v>
      </c>
      <c r="L15" s="18">
        <v>0</v>
      </c>
      <c r="M15" s="18">
        <v>0</v>
      </c>
    </row>
    <row r="16" spans="1:13" ht="16.2" x14ac:dyDescent="0.3">
      <c r="A16" s="56"/>
      <c r="B16" s="61" t="s">
        <v>149</v>
      </c>
      <c r="C16" s="58" t="s">
        <v>168</v>
      </c>
      <c r="D16" s="18" t="s">
        <v>5</v>
      </c>
      <c r="E16" s="18">
        <v>0</v>
      </c>
      <c r="F16" s="18">
        <v>0</v>
      </c>
      <c r="G16" s="18">
        <v>0</v>
      </c>
      <c r="H16" s="18" t="s">
        <v>6</v>
      </c>
      <c r="I16" s="18">
        <v>0</v>
      </c>
      <c r="J16" s="18" t="s">
        <v>6</v>
      </c>
      <c r="K16" s="18" t="s">
        <v>6</v>
      </c>
      <c r="L16" s="18">
        <v>0</v>
      </c>
      <c r="M16" s="18">
        <v>0</v>
      </c>
    </row>
    <row r="17" spans="1:13" ht="25.2" x14ac:dyDescent="0.3">
      <c r="A17" s="56"/>
      <c r="B17" s="61" t="s">
        <v>136</v>
      </c>
      <c r="C17" s="58" t="s">
        <v>169</v>
      </c>
      <c r="D17" s="18" t="s">
        <v>5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  <c r="K17" s="18">
        <v>0</v>
      </c>
      <c r="L17" s="18" t="s">
        <v>6</v>
      </c>
      <c r="M17" s="18" t="s">
        <v>6</v>
      </c>
    </row>
    <row r="18" spans="1:13" ht="25.2" customHeight="1" x14ac:dyDescent="0.3">
      <c r="A18" s="56" t="s">
        <v>86</v>
      </c>
      <c r="B18" s="59" t="s">
        <v>87</v>
      </c>
      <c r="C18" s="58" t="s">
        <v>171</v>
      </c>
      <c r="D18" s="18" t="s">
        <v>5</v>
      </c>
      <c r="E18" s="18" t="s">
        <v>6</v>
      </c>
      <c r="F18" s="18" t="s">
        <v>6</v>
      </c>
      <c r="G18" s="18">
        <v>0</v>
      </c>
      <c r="H18" s="18">
        <v>0</v>
      </c>
      <c r="I18" s="18">
        <v>0</v>
      </c>
      <c r="J18" s="18" t="s">
        <v>6</v>
      </c>
      <c r="K18" s="18" t="s">
        <v>6</v>
      </c>
      <c r="L18" s="18">
        <v>0</v>
      </c>
      <c r="M18" s="18">
        <v>0</v>
      </c>
    </row>
    <row r="19" spans="1:13" ht="25.2" x14ac:dyDescent="0.3">
      <c r="A19" s="56"/>
      <c r="B19" s="59"/>
      <c r="C19" s="58" t="s">
        <v>153</v>
      </c>
      <c r="D19" s="18" t="s">
        <v>7</v>
      </c>
      <c r="E19" s="18" t="s">
        <v>6</v>
      </c>
      <c r="F19" s="18">
        <v>0</v>
      </c>
      <c r="G19" s="18" t="s">
        <v>6</v>
      </c>
      <c r="H19" s="18" t="s">
        <v>6</v>
      </c>
      <c r="I19" s="18" t="s">
        <v>6</v>
      </c>
      <c r="J19" s="18" t="s">
        <v>6</v>
      </c>
      <c r="K19" s="18" t="s">
        <v>6</v>
      </c>
      <c r="L19" s="18" t="s">
        <v>6</v>
      </c>
      <c r="M19" s="18" t="s">
        <v>6</v>
      </c>
    </row>
    <row r="20" spans="1:13" ht="25.2" x14ac:dyDescent="0.3">
      <c r="A20" s="56"/>
      <c r="B20" s="59"/>
      <c r="C20" s="58" t="s">
        <v>173</v>
      </c>
      <c r="D20" s="18" t="s">
        <v>5</v>
      </c>
      <c r="E20" s="63" t="s">
        <v>6</v>
      </c>
      <c r="F20" s="63">
        <v>0</v>
      </c>
      <c r="G20" s="18">
        <v>0</v>
      </c>
      <c r="H20" s="18">
        <v>0</v>
      </c>
      <c r="I20" s="18">
        <v>0</v>
      </c>
      <c r="J20" s="18">
        <v>0</v>
      </c>
      <c r="K20" s="18">
        <v>0</v>
      </c>
      <c r="L20" s="18">
        <v>0</v>
      </c>
      <c r="M20" s="18">
        <v>0</v>
      </c>
    </row>
    <row r="21" spans="1:13" ht="25.2" x14ac:dyDescent="0.3">
      <c r="A21" s="56"/>
      <c r="B21" s="59" t="s">
        <v>154</v>
      </c>
      <c r="C21" s="58" t="s">
        <v>156</v>
      </c>
      <c r="D21" s="18" t="s">
        <v>7</v>
      </c>
      <c r="E21" s="18" t="s">
        <v>6</v>
      </c>
      <c r="F21" s="18" t="s">
        <v>6</v>
      </c>
      <c r="G21" s="18" t="s">
        <v>6</v>
      </c>
      <c r="H21" s="18" t="s">
        <v>6</v>
      </c>
      <c r="I21" s="18" t="s">
        <v>6</v>
      </c>
      <c r="J21" s="18" t="s">
        <v>6</v>
      </c>
      <c r="K21" s="18" t="s">
        <v>6</v>
      </c>
      <c r="L21" s="18" t="s">
        <v>6</v>
      </c>
      <c r="M21" s="18" t="s">
        <v>6</v>
      </c>
    </row>
    <row r="22" spans="1:13" ht="37.799999999999997" x14ac:dyDescent="0.3">
      <c r="A22" s="56"/>
      <c r="B22" s="59"/>
      <c r="C22" s="58" t="s">
        <v>175</v>
      </c>
      <c r="D22" s="18" t="s">
        <v>7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  <c r="K22" s="18">
        <v>0</v>
      </c>
      <c r="L22" s="18">
        <v>0</v>
      </c>
      <c r="M22" s="18" t="s">
        <v>6</v>
      </c>
    </row>
    <row r="23" spans="1:13" ht="39" customHeight="1" x14ac:dyDescent="0.3">
      <c r="A23" s="56"/>
      <c r="B23" s="59"/>
      <c r="C23" s="58" t="s">
        <v>208</v>
      </c>
      <c r="D23" s="18" t="s">
        <v>5</v>
      </c>
      <c r="E23" s="62" t="s">
        <v>6</v>
      </c>
      <c r="F23" s="18" t="s">
        <v>6</v>
      </c>
      <c r="G23" s="62">
        <v>0</v>
      </c>
      <c r="H23" s="62">
        <v>0</v>
      </c>
      <c r="I23" s="62">
        <v>0</v>
      </c>
      <c r="J23" s="62">
        <v>0</v>
      </c>
      <c r="K23" s="62">
        <v>0</v>
      </c>
      <c r="L23" s="62">
        <v>0</v>
      </c>
      <c r="M23" s="62">
        <v>0</v>
      </c>
    </row>
    <row r="24" spans="1:13" ht="49.2" customHeight="1" x14ac:dyDescent="0.3">
      <c r="A24" s="56"/>
      <c r="B24" s="59"/>
      <c r="C24" s="58" t="s">
        <v>176</v>
      </c>
      <c r="D24" s="18" t="s">
        <v>5</v>
      </c>
      <c r="E24" s="62" t="s">
        <v>6</v>
      </c>
      <c r="F24" s="18" t="s">
        <v>6</v>
      </c>
      <c r="G24" s="62">
        <v>0</v>
      </c>
      <c r="H24" s="62">
        <v>0</v>
      </c>
      <c r="I24" s="62">
        <v>0</v>
      </c>
      <c r="J24" s="62">
        <v>0</v>
      </c>
      <c r="K24" s="62">
        <v>0</v>
      </c>
      <c r="L24" s="62">
        <v>0</v>
      </c>
      <c r="M24" s="62">
        <v>0</v>
      </c>
    </row>
  </sheetData>
  <mergeCells count="15">
    <mergeCell ref="B18:B20"/>
    <mergeCell ref="A18:A24"/>
    <mergeCell ref="B21:B24"/>
    <mergeCell ref="A5:M5"/>
    <mergeCell ref="A6:A14"/>
    <mergeCell ref="B6:B7"/>
    <mergeCell ref="B8:B11"/>
    <mergeCell ref="B12:B14"/>
    <mergeCell ref="A15:A17"/>
    <mergeCell ref="A2:M2"/>
    <mergeCell ref="A3:D3"/>
    <mergeCell ref="E3:F3"/>
    <mergeCell ref="G3:I3"/>
    <mergeCell ref="J3:K3"/>
    <mergeCell ref="L3:M3"/>
  </mergeCells>
  <pageMargins left="0.70866141732283472" right="0.70866141732283472" top="0.74803149606299213" bottom="0.74803149606299213" header="0.31496062992125984" footer="0.31496062992125984"/>
  <pageSetup paperSize="3" scale="70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43"/>
  <sheetViews>
    <sheetView topLeftCell="A15" zoomScale="70" zoomScaleNormal="70" workbookViewId="0">
      <selection activeCell="E5" sqref="E5:E9"/>
    </sheetView>
  </sheetViews>
  <sheetFormatPr defaultColWidth="11.44140625" defaultRowHeight="14.4" x14ac:dyDescent="0.3"/>
  <cols>
    <col min="2" max="2" width="15.88671875" customWidth="1"/>
    <col min="3" max="3" width="91.21875" customWidth="1"/>
    <col min="4" max="15" width="10.44140625" customWidth="1"/>
    <col min="16" max="16" width="14.109375" customWidth="1"/>
  </cols>
  <sheetData>
    <row r="1" spans="1:16" ht="27" customHeight="1" x14ac:dyDescent="0.3">
      <c r="A1" s="75" t="s">
        <v>209</v>
      </c>
      <c r="B1" s="75"/>
      <c r="C1" s="75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</row>
    <row r="2" spans="1:16" ht="15" customHeight="1" x14ac:dyDescent="0.3">
      <c r="A2" s="76" t="s">
        <v>0</v>
      </c>
      <c r="B2" s="76" t="s">
        <v>1</v>
      </c>
      <c r="C2" s="31" t="s">
        <v>71</v>
      </c>
      <c r="D2" s="108"/>
      <c r="E2" s="111" t="s">
        <v>8</v>
      </c>
      <c r="F2" s="112"/>
      <c r="G2" s="108" t="s">
        <v>9</v>
      </c>
      <c r="H2" s="112"/>
      <c r="I2" s="111" t="s">
        <v>10</v>
      </c>
      <c r="J2" s="112"/>
      <c r="K2" s="111" t="s">
        <v>11</v>
      </c>
      <c r="L2" s="112"/>
      <c r="M2" s="108"/>
      <c r="N2" s="112"/>
      <c r="O2" s="111" t="s">
        <v>12</v>
      </c>
      <c r="P2" s="115" t="s">
        <v>13</v>
      </c>
    </row>
    <row r="3" spans="1:16" x14ac:dyDescent="0.3">
      <c r="A3" s="76"/>
      <c r="B3" s="76"/>
      <c r="C3" s="31"/>
      <c r="D3" s="108"/>
      <c r="E3" s="111" t="s">
        <v>14</v>
      </c>
      <c r="F3" s="112"/>
      <c r="G3" s="108" t="s">
        <v>15</v>
      </c>
      <c r="H3" s="113"/>
      <c r="I3" s="111" t="s">
        <v>16</v>
      </c>
      <c r="J3" s="112"/>
      <c r="K3" s="111" t="s">
        <v>17</v>
      </c>
      <c r="L3" s="112"/>
      <c r="M3" s="111" t="s">
        <v>18</v>
      </c>
      <c r="N3" s="112"/>
      <c r="O3" s="111" t="s">
        <v>19</v>
      </c>
      <c r="P3" s="116" t="s">
        <v>20</v>
      </c>
    </row>
    <row r="4" spans="1:16" x14ac:dyDescent="0.3">
      <c r="A4" s="76"/>
      <c r="B4" s="76"/>
      <c r="C4" s="31"/>
      <c r="D4" s="108"/>
      <c r="E4" s="111" t="s">
        <v>21</v>
      </c>
      <c r="F4" s="112"/>
      <c r="G4" s="108" t="s">
        <v>22</v>
      </c>
      <c r="H4" s="112"/>
      <c r="I4" s="111" t="s">
        <v>23</v>
      </c>
      <c r="J4" s="112"/>
      <c r="K4" s="111" t="s">
        <v>24</v>
      </c>
      <c r="L4" s="112"/>
      <c r="M4" s="111" t="s">
        <v>25</v>
      </c>
      <c r="N4" s="112"/>
      <c r="O4" s="111" t="s">
        <v>26</v>
      </c>
      <c r="P4" s="117" t="s">
        <v>27</v>
      </c>
    </row>
    <row r="5" spans="1:16" x14ac:dyDescent="0.3">
      <c r="A5" s="76"/>
      <c r="B5" s="76"/>
      <c r="C5" s="31"/>
      <c r="D5" s="109"/>
      <c r="E5" s="32" t="s">
        <v>28</v>
      </c>
      <c r="F5" s="110" t="s">
        <v>12</v>
      </c>
      <c r="G5" s="32" t="s">
        <v>29</v>
      </c>
      <c r="H5" s="110" t="s">
        <v>30</v>
      </c>
      <c r="I5" s="32" t="s">
        <v>31</v>
      </c>
      <c r="J5" s="110" t="s">
        <v>32</v>
      </c>
      <c r="K5" s="32" t="s">
        <v>33</v>
      </c>
      <c r="L5" s="110" t="s">
        <v>34</v>
      </c>
      <c r="M5" s="32" t="s">
        <v>35</v>
      </c>
      <c r="N5" s="110" t="s">
        <v>36</v>
      </c>
      <c r="O5" s="32" t="s">
        <v>37</v>
      </c>
      <c r="P5" s="118"/>
    </row>
    <row r="6" spans="1:16" x14ac:dyDescent="0.3">
      <c r="A6" s="76"/>
      <c r="B6" s="76"/>
      <c r="C6" s="31"/>
      <c r="D6" s="110" t="s">
        <v>38</v>
      </c>
      <c r="E6" s="32"/>
      <c r="F6" s="110" t="s">
        <v>39</v>
      </c>
      <c r="G6" s="32"/>
      <c r="H6" s="110" t="s">
        <v>40</v>
      </c>
      <c r="I6" s="32"/>
      <c r="J6" s="110" t="s">
        <v>40</v>
      </c>
      <c r="K6" s="32"/>
      <c r="L6" s="110" t="s">
        <v>41</v>
      </c>
      <c r="M6" s="32"/>
      <c r="N6" s="110" t="s">
        <v>42</v>
      </c>
      <c r="O6" s="32"/>
      <c r="P6" s="119" t="s">
        <v>43</v>
      </c>
    </row>
    <row r="7" spans="1:16" x14ac:dyDescent="0.3">
      <c r="A7" s="76"/>
      <c r="B7" s="76"/>
      <c r="C7" s="31"/>
      <c r="D7" s="110" t="s">
        <v>44</v>
      </c>
      <c r="E7" s="32"/>
      <c r="F7" s="110" t="s">
        <v>26</v>
      </c>
      <c r="G7" s="32"/>
      <c r="H7" s="110" t="s">
        <v>45</v>
      </c>
      <c r="I7" s="32"/>
      <c r="J7" s="110" t="s">
        <v>46</v>
      </c>
      <c r="K7" s="32"/>
      <c r="L7" s="110" t="s">
        <v>47</v>
      </c>
      <c r="M7" s="32"/>
      <c r="N7" s="110" t="s">
        <v>48</v>
      </c>
      <c r="O7" s="32"/>
      <c r="P7" s="120" t="s">
        <v>49</v>
      </c>
    </row>
    <row r="8" spans="1:16" x14ac:dyDescent="0.3">
      <c r="A8" s="76"/>
      <c r="B8" s="76"/>
      <c r="C8" s="76"/>
      <c r="D8" s="114" t="s">
        <v>4</v>
      </c>
      <c r="E8" s="32"/>
      <c r="F8" s="106" t="s">
        <v>50</v>
      </c>
      <c r="G8" s="32"/>
      <c r="H8" s="106" t="s">
        <v>51</v>
      </c>
      <c r="I8" s="32"/>
      <c r="J8" s="106" t="s">
        <v>52</v>
      </c>
      <c r="K8" s="32"/>
      <c r="L8" s="106" t="s">
        <v>53</v>
      </c>
      <c r="M8" s="32"/>
      <c r="N8" s="106" t="s">
        <v>54</v>
      </c>
      <c r="O8" s="32"/>
      <c r="P8" s="121" t="s">
        <v>55</v>
      </c>
    </row>
    <row r="9" spans="1:16" ht="59.25" customHeight="1" x14ac:dyDescent="0.3">
      <c r="A9" s="76"/>
      <c r="B9" s="76"/>
      <c r="C9" s="76"/>
      <c r="D9" s="114"/>
      <c r="E9" s="32"/>
      <c r="F9" s="106"/>
      <c r="G9" s="32"/>
      <c r="H9" s="106"/>
      <c r="I9" s="32"/>
      <c r="J9" s="106"/>
      <c r="K9" s="32"/>
      <c r="L9" s="106"/>
      <c r="M9" s="32"/>
      <c r="N9" s="106"/>
      <c r="O9" s="32"/>
      <c r="P9" s="122" t="s">
        <v>56</v>
      </c>
    </row>
    <row r="10" spans="1:16" ht="18" customHeight="1" x14ac:dyDescent="0.3">
      <c r="A10" s="30" t="s">
        <v>90</v>
      </c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</row>
    <row r="11" spans="1:16" ht="18" customHeight="1" x14ac:dyDescent="0.3">
      <c r="A11" s="90" t="s">
        <v>79</v>
      </c>
      <c r="B11" s="59" t="s">
        <v>84</v>
      </c>
      <c r="C11" s="57" t="s">
        <v>157</v>
      </c>
      <c r="D11" s="2">
        <v>-1</v>
      </c>
      <c r="E11" s="21">
        <v>2</v>
      </c>
      <c r="F11" s="21">
        <v>1</v>
      </c>
      <c r="G11" s="21">
        <v>2</v>
      </c>
      <c r="H11" s="21">
        <v>3</v>
      </c>
      <c r="I11" s="21">
        <v>2</v>
      </c>
      <c r="J11" s="21">
        <v>1</v>
      </c>
      <c r="K11" s="21">
        <v>2</v>
      </c>
      <c r="L11" s="21">
        <v>1</v>
      </c>
      <c r="M11" s="21">
        <v>1</v>
      </c>
      <c r="N11" s="21">
        <v>1</v>
      </c>
      <c r="O11" s="21">
        <v>2</v>
      </c>
      <c r="P11" s="91">
        <f>SUM(D11:O11)</f>
        <v>17</v>
      </c>
    </row>
    <row r="12" spans="1:16" ht="15.6" customHeight="1" x14ac:dyDescent="0.3">
      <c r="A12" s="90"/>
      <c r="B12" s="59"/>
      <c r="C12" s="57" t="s">
        <v>158</v>
      </c>
      <c r="D12" s="2">
        <v>-1</v>
      </c>
      <c r="E12" s="3">
        <v>2</v>
      </c>
      <c r="F12" s="4">
        <v>1</v>
      </c>
      <c r="G12" s="3">
        <v>1</v>
      </c>
      <c r="H12" s="3">
        <v>3</v>
      </c>
      <c r="I12" s="3">
        <v>2</v>
      </c>
      <c r="J12" s="3">
        <v>1</v>
      </c>
      <c r="K12" s="3">
        <v>2</v>
      </c>
      <c r="L12" s="3">
        <v>1</v>
      </c>
      <c r="M12" s="3">
        <v>1</v>
      </c>
      <c r="N12" s="3">
        <v>1</v>
      </c>
      <c r="O12" s="3">
        <v>2</v>
      </c>
      <c r="P12" s="91">
        <f>+D11*(E12+F12+G12+H12+I12+J12+K12+L12+M12+N12+O12)</f>
        <v>-17</v>
      </c>
    </row>
    <row r="13" spans="1:16" ht="39.6" customHeight="1" x14ac:dyDescent="0.3">
      <c r="A13" s="90"/>
      <c r="B13" s="59" t="s">
        <v>91</v>
      </c>
      <c r="C13" s="58" t="s">
        <v>160</v>
      </c>
      <c r="D13" s="2">
        <v>-1</v>
      </c>
      <c r="E13" s="3">
        <v>3</v>
      </c>
      <c r="F13" s="4">
        <v>2</v>
      </c>
      <c r="G13" s="3">
        <v>2</v>
      </c>
      <c r="H13" s="3">
        <v>3</v>
      </c>
      <c r="I13" s="3">
        <v>2</v>
      </c>
      <c r="J13" s="3">
        <v>2</v>
      </c>
      <c r="K13" s="3">
        <v>2</v>
      </c>
      <c r="L13" s="3">
        <v>1</v>
      </c>
      <c r="M13" s="3">
        <v>1</v>
      </c>
      <c r="N13" s="3">
        <v>2</v>
      </c>
      <c r="O13" s="3">
        <v>3</v>
      </c>
      <c r="P13" s="91">
        <f>+D13*(E13+F13+G13+H13+I13+J13+K13+L13+M13+N13+O13)</f>
        <v>-23</v>
      </c>
    </row>
    <row r="14" spans="1:16" ht="42.6" customHeight="1" x14ac:dyDescent="0.3">
      <c r="A14" s="90"/>
      <c r="B14" s="59"/>
      <c r="C14" s="57" t="s">
        <v>163</v>
      </c>
      <c r="D14" s="2">
        <v>-1</v>
      </c>
      <c r="E14" s="3">
        <v>2</v>
      </c>
      <c r="F14" s="3">
        <v>1</v>
      </c>
      <c r="G14" s="3">
        <v>1</v>
      </c>
      <c r="H14" s="3">
        <v>3</v>
      </c>
      <c r="I14" s="3">
        <v>1</v>
      </c>
      <c r="J14" s="3">
        <v>2</v>
      </c>
      <c r="K14" s="3">
        <v>2</v>
      </c>
      <c r="L14" s="3">
        <v>1</v>
      </c>
      <c r="M14" s="3">
        <v>1</v>
      </c>
      <c r="N14" s="3">
        <v>1</v>
      </c>
      <c r="O14" s="3">
        <v>2</v>
      </c>
      <c r="P14" s="71">
        <f>+D14*(E14+F14+G14+H14+I14+J14+K14+L14+M14+N14+O14)</f>
        <v>-17</v>
      </c>
    </row>
    <row r="15" spans="1:16" ht="28.2" customHeight="1" x14ac:dyDescent="0.3">
      <c r="A15" s="90"/>
      <c r="B15" s="59"/>
      <c r="C15" s="57" t="s">
        <v>165</v>
      </c>
      <c r="D15" s="2">
        <v>-1</v>
      </c>
      <c r="E15" s="70">
        <v>2</v>
      </c>
      <c r="F15" s="3">
        <v>1</v>
      </c>
      <c r="G15" s="70">
        <v>1</v>
      </c>
      <c r="H15" s="70">
        <v>1</v>
      </c>
      <c r="I15" s="70">
        <v>2</v>
      </c>
      <c r="J15" s="70">
        <v>2</v>
      </c>
      <c r="K15" s="70">
        <v>1</v>
      </c>
      <c r="L15" s="70">
        <v>1</v>
      </c>
      <c r="M15" s="70">
        <v>1</v>
      </c>
      <c r="N15" s="70">
        <v>1</v>
      </c>
      <c r="O15" s="70">
        <v>2</v>
      </c>
      <c r="P15" s="72">
        <f>+D15*(E15+F15+G15+H15+I15+J15+K15+L15+M15+N15+O15)</f>
        <v>-15</v>
      </c>
    </row>
    <row r="16" spans="1:16" ht="28.2" customHeight="1" x14ac:dyDescent="0.3">
      <c r="A16" s="90"/>
      <c r="B16" s="59" t="s">
        <v>92</v>
      </c>
      <c r="C16" s="57" t="s">
        <v>144</v>
      </c>
      <c r="D16" s="2">
        <v>-1</v>
      </c>
      <c r="E16" s="70">
        <v>2</v>
      </c>
      <c r="F16" s="70">
        <v>2</v>
      </c>
      <c r="G16" s="70">
        <v>1</v>
      </c>
      <c r="H16" s="70">
        <v>3</v>
      </c>
      <c r="I16" s="70">
        <v>2</v>
      </c>
      <c r="J16" s="70">
        <v>2</v>
      </c>
      <c r="K16" s="70">
        <v>1</v>
      </c>
      <c r="L16" s="70">
        <v>1</v>
      </c>
      <c r="M16" s="70">
        <v>1</v>
      </c>
      <c r="N16" s="70">
        <v>1</v>
      </c>
      <c r="O16" s="70">
        <v>2</v>
      </c>
      <c r="P16" s="71">
        <f>+D16*(E16+F16+G16+H16+I16+J16+K16+L16+M16+N16+O16)</f>
        <v>-18</v>
      </c>
    </row>
    <row r="17" spans="1:16" ht="28.2" customHeight="1" x14ac:dyDescent="0.3">
      <c r="A17" s="90"/>
      <c r="B17" s="59"/>
      <c r="C17" s="58" t="s">
        <v>146</v>
      </c>
      <c r="D17" s="2">
        <v>-1</v>
      </c>
      <c r="E17" s="70">
        <v>2</v>
      </c>
      <c r="F17" s="70">
        <v>1</v>
      </c>
      <c r="G17" s="70">
        <v>1</v>
      </c>
      <c r="H17" s="70">
        <v>2</v>
      </c>
      <c r="I17" s="70">
        <v>2</v>
      </c>
      <c r="J17" s="70">
        <v>2</v>
      </c>
      <c r="K17" s="70">
        <v>2</v>
      </c>
      <c r="L17" s="70">
        <v>2</v>
      </c>
      <c r="M17" s="70">
        <v>2</v>
      </c>
      <c r="N17" s="70">
        <v>1</v>
      </c>
      <c r="O17" s="70">
        <v>2</v>
      </c>
      <c r="P17" s="71">
        <f>+D17*(E17+F17+G17+H17+I17+J17+K17+L17+M17+N17+O17)</f>
        <v>-19</v>
      </c>
    </row>
    <row r="18" spans="1:16" ht="48.6" customHeight="1" x14ac:dyDescent="0.3">
      <c r="A18" s="56" t="s">
        <v>76</v>
      </c>
      <c r="B18" s="61" t="s">
        <v>77</v>
      </c>
      <c r="C18" s="57" t="s">
        <v>167</v>
      </c>
      <c r="D18" s="2">
        <v>-1</v>
      </c>
      <c r="E18" s="70">
        <v>2</v>
      </c>
      <c r="F18" s="70">
        <v>1</v>
      </c>
      <c r="G18" s="70">
        <v>1</v>
      </c>
      <c r="H18" s="70">
        <v>3</v>
      </c>
      <c r="I18" s="70">
        <v>1</v>
      </c>
      <c r="J18" s="70">
        <v>1</v>
      </c>
      <c r="K18" s="70">
        <v>2</v>
      </c>
      <c r="L18" s="70">
        <v>2</v>
      </c>
      <c r="M18" s="70">
        <v>1</v>
      </c>
      <c r="N18" s="70">
        <v>1</v>
      </c>
      <c r="O18" s="70">
        <v>2</v>
      </c>
      <c r="P18" s="71">
        <f>+D18*(E18+F18+G18+H18+I18+J18+K18+L18+M18+N18+O18)</f>
        <v>-17</v>
      </c>
    </row>
    <row r="19" spans="1:16" ht="56.4" customHeight="1" x14ac:dyDescent="0.3">
      <c r="A19" s="56"/>
      <c r="B19" s="61" t="s">
        <v>149</v>
      </c>
      <c r="C19" s="57" t="s">
        <v>150</v>
      </c>
      <c r="D19" s="2">
        <v>-1</v>
      </c>
      <c r="E19" s="3">
        <v>1</v>
      </c>
      <c r="F19" s="3">
        <v>1</v>
      </c>
      <c r="G19" s="3">
        <v>2</v>
      </c>
      <c r="H19" s="3">
        <v>2</v>
      </c>
      <c r="I19" s="3">
        <v>2</v>
      </c>
      <c r="J19" s="3">
        <v>1</v>
      </c>
      <c r="K19" s="3">
        <v>2</v>
      </c>
      <c r="L19" s="3">
        <v>1</v>
      </c>
      <c r="M19" s="3">
        <v>1</v>
      </c>
      <c r="N19" s="3">
        <v>1</v>
      </c>
      <c r="O19" s="3">
        <v>1</v>
      </c>
      <c r="P19" s="72">
        <f>+D19*(E19+F19+G19+H19+I19+J19+K19+L19+M19+N19+O19)</f>
        <v>-15</v>
      </c>
    </row>
    <row r="20" spans="1:16" ht="18.600000000000001" customHeight="1" x14ac:dyDescent="0.3">
      <c r="A20" s="56"/>
      <c r="B20" s="61" t="s">
        <v>136</v>
      </c>
      <c r="C20" s="57" t="s">
        <v>151</v>
      </c>
      <c r="D20" s="2">
        <v>-1</v>
      </c>
      <c r="E20" s="3">
        <v>1</v>
      </c>
      <c r="F20" s="3">
        <v>1</v>
      </c>
      <c r="G20" s="3">
        <v>1</v>
      </c>
      <c r="H20" s="3">
        <v>3</v>
      </c>
      <c r="I20" s="3">
        <v>1</v>
      </c>
      <c r="J20" s="3">
        <v>1</v>
      </c>
      <c r="K20" s="3">
        <v>1</v>
      </c>
      <c r="L20" s="3">
        <v>1</v>
      </c>
      <c r="M20" s="3">
        <v>1</v>
      </c>
      <c r="N20" s="3">
        <v>1</v>
      </c>
      <c r="O20" s="3">
        <v>2</v>
      </c>
      <c r="P20" s="72">
        <f>+D20*(E20+F20+G20+H20+I20+J20+K20+L20+M20+N20+O20)</f>
        <v>-14</v>
      </c>
    </row>
    <row r="21" spans="1:16" ht="28.2" customHeight="1" x14ac:dyDescent="0.3">
      <c r="A21" s="56" t="s">
        <v>86</v>
      </c>
      <c r="B21" s="59" t="s">
        <v>87</v>
      </c>
      <c r="C21" s="57" t="s">
        <v>170</v>
      </c>
      <c r="D21" s="2">
        <v>-1</v>
      </c>
      <c r="E21" s="3">
        <v>2</v>
      </c>
      <c r="F21" s="3">
        <v>1</v>
      </c>
      <c r="G21" s="3">
        <v>2</v>
      </c>
      <c r="H21" s="3">
        <v>3</v>
      </c>
      <c r="I21" s="3">
        <v>2</v>
      </c>
      <c r="J21" s="3">
        <v>1</v>
      </c>
      <c r="K21" s="3">
        <v>1</v>
      </c>
      <c r="L21" s="3">
        <v>1</v>
      </c>
      <c r="M21" s="3">
        <v>1</v>
      </c>
      <c r="N21" s="3">
        <v>1</v>
      </c>
      <c r="O21" s="3">
        <v>2</v>
      </c>
      <c r="P21" s="91">
        <f>+D21*(E21+F21+G21+H21+I21+J21+K21+L21+M21+N21+O21)</f>
        <v>-17</v>
      </c>
    </row>
    <row r="22" spans="1:16" ht="21.6" customHeight="1" x14ac:dyDescent="0.3">
      <c r="A22" s="56"/>
      <c r="B22" s="59"/>
      <c r="C22" s="57" t="s">
        <v>152</v>
      </c>
      <c r="D22" s="2">
        <v>-1</v>
      </c>
      <c r="E22" s="3">
        <v>2</v>
      </c>
      <c r="F22" s="3">
        <v>1</v>
      </c>
      <c r="G22" s="3">
        <v>2</v>
      </c>
      <c r="H22" s="3">
        <v>2</v>
      </c>
      <c r="I22" s="3">
        <v>2</v>
      </c>
      <c r="J22" s="3">
        <v>2</v>
      </c>
      <c r="K22" s="3">
        <v>2</v>
      </c>
      <c r="L22" s="3">
        <v>1</v>
      </c>
      <c r="M22" s="3">
        <v>1</v>
      </c>
      <c r="N22" s="3">
        <v>2</v>
      </c>
      <c r="O22" s="3">
        <v>3</v>
      </c>
      <c r="P22" s="71">
        <f>+D22*(E22+F22+G22+H22+I22+J22+K22+L22+M22+N22+O22)</f>
        <v>-20</v>
      </c>
    </row>
    <row r="23" spans="1:16" ht="22.2" customHeight="1" x14ac:dyDescent="0.3">
      <c r="A23" s="56"/>
      <c r="B23" s="59"/>
      <c r="C23" s="57" t="s">
        <v>172</v>
      </c>
      <c r="D23" s="2">
        <v>-1</v>
      </c>
      <c r="E23" s="3">
        <v>2</v>
      </c>
      <c r="F23" s="3">
        <v>2</v>
      </c>
      <c r="G23" s="3">
        <v>2</v>
      </c>
      <c r="H23" s="3">
        <v>3</v>
      </c>
      <c r="I23" s="3">
        <v>2</v>
      </c>
      <c r="J23" s="3">
        <v>1</v>
      </c>
      <c r="K23" s="3">
        <v>2</v>
      </c>
      <c r="L23" s="3">
        <v>2</v>
      </c>
      <c r="M23" s="3">
        <v>1</v>
      </c>
      <c r="N23" s="3">
        <v>1</v>
      </c>
      <c r="O23" s="3">
        <v>3</v>
      </c>
      <c r="P23" s="71">
        <f>+D23*(E23+F23+G23+H23+I23+J23+K23+L23+M23+N23+O23)</f>
        <v>-21</v>
      </c>
    </row>
    <row r="24" spans="1:16" ht="28.2" customHeight="1" x14ac:dyDescent="0.3">
      <c r="A24" s="56"/>
      <c r="B24" s="59" t="s">
        <v>154</v>
      </c>
      <c r="C24" s="57" t="s">
        <v>155</v>
      </c>
      <c r="D24" s="5">
        <v>1</v>
      </c>
      <c r="E24" s="3">
        <v>2</v>
      </c>
      <c r="F24" s="3">
        <v>2</v>
      </c>
      <c r="G24" s="3">
        <v>2</v>
      </c>
      <c r="H24" s="3">
        <v>3</v>
      </c>
      <c r="I24" s="3">
        <v>2</v>
      </c>
      <c r="J24" s="3">
        <v>2</v>
      </c>
      <c r="K24" s="3">
        <v>2</v>
      </c>
      <c r="L24" s="3">
        <v>2</v>
      </c>
      <c r="M24" s="3">
        <v>2</v>
      </c>
      <c r="N24" s="3">
        <v>1</v>
      </c>
      <c r="O24" s="3">
        <v>3</v>
      </c>
      <c r="P24" s="92">
        <f>+D24*(E24+F24+G24+H24+I24+J24+K24+L24+M24+N24+O24)</f>
        <v>23</v>
      </c>
    </row>
    <row r="25" spans="1:16" ht="28.2" customHeight="1" x14ac:dyDescent="0.3">
      <c r="A25" s="56"/>
      <c r="B25" s="59"/>
      <c r="C25" s="57" t="s">
        <v>174</v>
      </c>
      <c r="D25" s="5">
        <v>1</v>
      </c>
      <c r="E25" s="3">
        <v>2</v>
      </c>
      <c r="F25" s="3">
        <v>1</v>
      </c>
      <c r="G25" s="3">
        <v>2</v>
      </c>
      <c r="H25" s="3">
        <v>2</v>
      </c>
      <c r="I25" s="3">
        <v>3</v>
      </c>
      <c r="J25" s="3">
        <v>3</v>
      </c>
      <c r="K25" s="3">
        <v>3</v>
      </c>
      <c r="L25" s="3">
        <v>2</v>
      </c>
      <c r="M25" s="3">
        <v>2</v>
      </c>
      <c r="N25" s="3">
        <v>2</v>
      </c>
      <c r="O25" s="3">
        <v>3</v>
      </c>
      <c r="P25" s="93">
        <f>+D25*(E25+F25+G25+H25+I25+J25+K25+L25+M25+N25+O25)</f>
        <v>25</v>
      </c>
    </row>
    <row r="26" spans="1:16" ht="21" customHeight="1" x14ac:dyDescent="0.3"/>
    <row r="27" spans="1:16" ht="18" customHeight="1" x14ac:dyDescent="0.3"/>
    <row r="28" spans="1:16" ht="33" customHeight="1" x14ac:dyDescent="0.3"/>
    <row r="29" spans="1:16" ht="19.2" customHeight="1" x14ac:dyDescent="0.3"/>
    <row r="30" spans="1:16" ht="28.8" customHeight="1" x14ac:dyDescent="0.3"/>
    <row r="31" spans="1:16" ht="30.6" customHeight="1" x14ac:dyDescent="0.3"/>
    <row r="32" spans="1:16" ht="30" customHeight="1" x14ac:dyDescent="0.3"/>
    <row r="33" ht="29.4" customHeight="1" x14ac:dyDescent="0.3"/>
    <row r="34" ht="26.4" customHeight="1" x14ac:dyDescent="0.3"/>
    <row r="35" ht="26.25" customHeight="1" x14ac:dyDescent="0.3"/>
    <row r="36" ht="31.2" customHeight="1" x14ac:dyDescent="0.3"/>
    <row r="37" ht="24.6" customHeight="1" x14ac:dyDescent="0.3"/>
    <row r="38" ht="29.4" customHeight="1" x14ac:dyDescent="0.3"/>
    <row r="39" ht="36" customHeight="1" x14ac:dyDescent="0.3"/>
    <row r="40" ht="32.25" customHeight="1" x14ac:dyDescent="0.3"/>
    <row r="41" ht="28.8" customHeight="1" x14ac:dyDescent="0.3"/>
    <row r="42" ht="27.6" customHeight="1" x14ac:dyDescent="0.3"/>
    <row r="43" ht="24.6" customHeight="1" x14ac:dyDescent="0.3"/>
  </sheetData>
  <mergeCells count="25">
    <mergeCell ref="B13:B15"/>
    <mergeCell ref="B16:B17"/>
    <mergeCell ref="B21:B23"/>
    <mergeCell ref="B24:B25"/>
    <mergeCell ref="M5:M9"/>
    <mergeCell ref="A10:P10"/>
    <mergeCell ref="B11:B12"/>
    <mergeCell ref="A11:A17"/>
    <mergeCell ref="A18:A20"/>
    <mergeCell ref="A21:A25"/>
    <mergeCell ref="A1:P1"/>
    <mergeCell ref="A2:A9"/>
    <mergeCell ref="B2:B9"/>
    <mergeCell ref="C2:C9"/>
    <mergeCell ref="D8:D9"/>
    <mergeCell ref="F8:F9"/>
    <mergeCell ref="H8:H9"/>
    <mergeCell ref="J8:J9"/>
    <mergeCell ref="L8:L9"/>
    <mergeCell ref="N8:N9"/>
    <mergeCell ref="O5:O9"/>
    <mergeCell ref="E5:E9"/>
    <mergeCell ref="G5:G9"/>
    <mergeCell ref="I5:I9"/>
    <mergeCell ref="K5:K9"/>
  </mergeCells>
  <pageMargins left="0.70866141732283472" right="0.70866141732283472" top="0.74803149606299213" bottom="0.74803149606299213" header="0.31496062992125984" footer="0.31496062992125984"/>
  <pageSetup paperSize="8" scale="7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B42A15-786A-4386-9F9D-FB31A65AB92E}">
  <dimension ref="A1:P31"/>
  <sheetViews>
    <sheetView topLeftCell="A16" zoomScale="80" zoomScaleNormal="80" workbookViewId="0">
      <selection activeCell="A23" sqref="A23:A29"/>
    </sheetView>
  </sheetViews>
  <sheetFormatPr defaultRowHeight="14.4" x14ac:dyDescent="0.3"/>
  <cols>
    <col min="1" max="1" width="14.88671875" customWidth="1"/>
    <col min="2" max="2" width="16.77734375" customWidth="1"/>
    <col min="3" max="3" width="79.33203125" customWidth="1"/>
    <col min="16" max="16" width="12.77734375" customWidth="1"/>
  </cols>
  <sheetData>
    <row r="1" spans="1:16" ht="17.399999999999999" x14ac:dyDescent="0.3">
      <c r="A1" s="75" t="s">
        <v>209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</row>
    <row r="2" spans="1:16" x14ac:dyDescent="0.3">
      <c r="A2" s="76" t="s">
        <v>0</v>
      </c>
      <c r="B2" s="76" t="s">
        <v>1</v>
      </c>
      <c r="C2" s="76" t="s">
        <v>71</v>
      </c>
      <c r="D2" s="77"/>
      <c r="E2" s="78" t="s">
        <v>8</v>
      </c>
      <c r="F2" s="79"/>
      <c r="G2" s="77" t="s">
        <v>9</v>
      </c>
      <c r="H2" s="79"/>
      <c r="I2" s="78" t="s">
        <v>10</v>
      </c>
      <c r="J2" s="79"/>
      <c r="K2" s="78" t="s">
        <v>11</v>
      </c>
      <c r="L2" s="79"/>
      <c r="M2" s="77"/>
      <c r="N2" s="79"/>
      <c r="O2" s="78" t="s">
        <v>12</v>
      </c>
      <c r="P2" s="80" t="s">
        <v>13</v>
      </c>
    </row>
    <row r="3" spans="1:16" x14ac:dyDescent="0.3">
      <c r="A3" s="76"/>
      <c r="B3" s="76"/>
      <c r="C3" s="76"/>
      <c r="D3" s="77"/>
      <c r="E3" s="78" t="s">
        <v>14</v>
      </c>
      <c r="F3" s="79"/>
      <c r="G3" s="77" t="s">
        <v>15</v>
      </c>
      <c r="H3" s="81"/>
      <c r="I3" s="78" t="s">
        <v>16</v>
      </c>
      <c r="J3" s="79"/>
      <c r="K3" s="78" t="s">
        <v>17</v>
      </c>
      <c r="L3" s="79"/>
      <c r="M3" s="78" t="s">
        <v>18</v>
      </c>
      <c r="N3" s="79"/>
      <c r="O3" s="78" t="s">
        <v>19</v>
      </c>
      <c r="P3" s="82" t="s">
        <v>20</v>
      </c>
    </row>
    <row r="4" spans="1:16" x14ac:dyDescent="0.3">
      <c r="A4" s="76"/>
      <c r="B4" s="76"/>
      <c r="C4" s="76"/>
      <c r="D4" s="77"/>
      <c r="E4" s="78" t="s">
        <v>21</v>
      </c>
      <c r="F4" s="79"/>
      <c r="G4" s="77" t="s">
        <v>22</v>
      </c>
      <c r="H4" s="79"/>
      <c r="I4" s="78" t="s">
        <v>23</v>
      </c>
      <c r="J4" s="79"/>
      <c r="K4" s="78" t="s">
        <v>24</v>
      </c>
      <c r="L4" s="79"/>
      <c r="M4" s="78" t="s">
        <v>25</v>
      </c>
      <c r="N4" s="79"/>
      <c r="O4" s="78" t="s">
        <v>26</v>
      </c>
      <c r="P4" s="83" t="s">
        <v>27</v>
      </c>
    </row>
    <row r="5" spans="1:16" x14ac:dyDescent="0.3">
      <c r="A5" s="76"/>
      <c r="B5" s="76"/>
      <c r="C5" s="76"/>
      <c r="D5" s="84"/>
      <c r="E5" s="32" t="s">
        <v>28</v>
      </c>
      <c r="F5" s="85" t="s">
        <v>12</v>
      </c>
      <c r="G5" s="32" t="s">
        <v>29</v>
      </c>
      <c r="H5" s="85" t="s">
        <v>30</v>
      </c>
      <c r="I5" s="32" t="s">
        <v>31</v>
      </c>
      <c r="J5" s="85" t="s">
        <v>32</v>
      </c>
      <c r="K5" s="32" t="s">
        <v>33</v>
      </c>
      <c r="L5" s="85" t="s">
        <v>34</v>
      </c>
      <c r="M5" s="32" t="s">
        <v>35</v>
      </c>
      <c r="N5" s="85" t="s">
        <v>36</v>
      </c>
      <c r="O5" s="32" t="s">
        <v>37</v>
      </c>
      <c r="P5" s="86"/>
    </row>
    <row r="6" spans="1:16" x14ac:dyDescent="0.3">
      <c r="A6" s="76"/>
      <c r="B6" s="76"/>
      <c r="C6" s="76"/>
      <c r="D6" s="85" t="s">
        <v>38</v>
      </c>
      <c r="E6" s="32"/>
      <c r="F6" s="85" t="s">
        <v>39</v>
      </c>
      <c r="G6" s="32"/>
      <c r="H6" s="85" t="s">
        <v>40</v>
      </c>
      <c r="I6" s="32"/>
      <c r="J6" s="85" t="s">
        <v>40</v>
      </c>
      <c r="K6" s="32"/>
      <c r="L6" s="85" t="s">
        <v>41</v>
      </c>
      <c r="M6" s="32"/>
      <c r="N6" s="85" t="s">
        <v>42</v>
      </c>
      <c r="O6" s="32"/>
      <c r="P6" s="87" t="s">
        <v>43</v>
      </c>
    </row>
    <row r="7" spans="1:16" x14ac:dyDescent="0.3">
      <c r="A7" s="76"/>
      <c r="B7" s="76"/>
      <c r="C7" s="76"/>
      <c r="D7" s="85" t="s">
        <v>44</v>
      </c>
      <c r="E7" s="32"/>
      <c r="F7" s="85" t="s">
        <v>26</v>
      </c>
      <c r="G7" s="32"/>
      <c r="H7" s="85" t="s">
        <v>45</v>
      </c>
      <c r="I7" s="32"/>
      <c r="J7" s="85" t="s">
        <v>46</v>
      </c>
      <c r="K7" s="32"/>
      <c r="L7" s="85" t="s">
        <v>47</v>
      </c>
      <c r="M7" s="32"/>
      <c r="N7" s="85" t="s">
        <v>48</v>
      </c>
      <c r="O7" s="32"/>
      <c r="P7" s="88" t="s">
        <v>49</v>
      </c>
    </row>
    <row r="8" spans="1:16" x14ac:dyDescent="0.3">
      <c r="A8" s="76"/>
      <c r="B8" s="76"/>
      <c r="C8" s="76"/>
      <c r="D8" s="32" t="s">
        <v>4</v>
      </c>
      <c r="E8" s="32"/>
      <c r="F8" s="32" t="s">
        <v>50</v>
      </c>
      <c r="G8" s="32"/>
      <c r="H8" s="32" t="s">
        <v>51</v>
      </c>
      <c r="I8" s="32"/>
      <c r="J8" s="32" t="s">
        <v>52</v>
      </c>
      <c r="K8" s="32"/>
      <c r="L8" s="32" t="s">
        <v>53</v>
      </c>
      <c r="M8" s="32"/>
      <c r="N8" s="32" t="s">
        <v>54</v>
      </c>
      <c r="O8" s="32"/>
      <c r="P8" s="89" t="s">
        <v>55</v>
      </c>
    </row>
    <row r="9" spans="1:16" ht="55.2" customHeight="1" x14ac:dyDescent="0.3">
      <c r="A9" s="76"/>
      <c r="B9" s="76"/>
      <c r="C9" s="76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20" t="s">
        <v>56</v>
      </c>
    </row>
    <row r="10" spans="1:16" ht="17.399999999999999" x14ac:dyDescent="0.3">
      <c r="A10" s="30" t="s">
        <v>89</v>
      </c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</row>
    <row r="11" spans="1:16" ht="28.8" customHeight="1" x14ac:dyDescent="0.3">
      <c r="A11" s="36" t="s">
        <v>79</v>
      </c>
      <c r="B11" s="59" t="s">
        <v>84</v>
      </c>
      <c r="C11" s="58" t="s">
        <v>143</v>
      </c>
      <c r="D11" s="2">
        <v>-1</v>
      </c>
      <c r="E11" s="3">
        <v>1</v>
      </c>
      <c r="F11" s="3">
        <v>1</v>
      </c>
      <c r="G11" s="3">
        <v>1</v>
      </c>
      <c r="H11" s="3">
        <v>1</v>
      </c>
      <c r="I11" s="3">
        <v>3</v>
      </c>
      <c r="J11" s="3">
        <v>1</v>
      </c>
      <c r="K11" s="3">
        <v>2</v>
      </c>
      <c r="L11" s="3">
        <v>1</v>
      </c>
      <c r="M11" s="3">
        <v>1</v>
      </c>
      <c r="N11" s="3">
        <v>1</v>
      </c>
      <c r="O11" s="3">
        <v>2</v>
      </c>
      <c r="P11" s="72">
        <f>+D11*(E11+F11+G11+H11+I11+J11+K11+L11+M11+N11+O11)</f>
        <v>-15</v>
      </c>
    </row>
    <row r="12" spans="1:16" ht="28.8" customHeight="1" x14ac:dyDescent="0.3">
      <c r="A12" s="36"/>
      <c r="B12" s="59"/>
      <c r="C12" s="58" t="s">
        <v>159</v>
      </c>
      <c r="D12" s="3">
        <v>-1</v>
      </c>
      <c r="E12" s="3">
        <v>2</v>
      </c>
      <c r="F12" s="3">
        <v>1</v>
      </c>
      <c r="G12" s="3">
        <v>1</v>
      </c>
      <c r="H12" s="3">
        <v>2</v>
      </c>
      <c r="I12" s="3">
        <v>3</v>
      </c>
      <c r="J12" s="3">
        <v>2</v>
      </c>
      <c r="K12" s="3">
        <v>2</v>
      </c>
      <c r="L12" s="3">
        <v>2</v>
      </c>
      <c r="M12" s="3">
        <v>1</v>
      </c>
      <c r="N12" s="3">
        <v>2</v>
      </c>
      <c r="O12" s="3">
        <v>2</v>
      </c>
      <c r="P12" s="91">
        <f>+D12*(E12+F12+G12+H12+I12+J12+K12+L12+M12+N12+O12)</f>
        <v>-20</v>
      </c>
    </row>
    <row r="13" spans="1:16" ht="28.8" customHeight="1" x14ac:dyDescent="0.3">
      <c r="A13" s="36"/>
      <c r="B13" s="59" t="s">
        <v>91</v>
      </c>
      <c r="C13" s="58" t="s">
        <v>161</v>
      </c>
      <c r="D13" s="3">
        <v>-1</v>
      </c>
      <c r="E13" s="3">
        <v>2</v>
      </c>
      <c r="F13" s="3">
        <v>2</v>
      </c>
      <c r="G13" s="3">
        <v>2</v>
      </c>
      <c r="H13" s="3">
        <v>2</v>
      </c>
      <c r="I13" s="3">
        <v>2</v>
      </c>
      <c r="J13" s="3">
        <v>2</v>
      </c>
      <c r="K13" s="3">
        <v>2</v>
      </c>
      <c r="L13" s="3">
        <v>2</v>
      </c>
      <c r="M13" s="3">
        <v>1</v>
      </c>
      <c r="N13" s="3">
        <v>2</v>
      </c>
      <c r="O13" s="3">
        <v>2</v>
      </c>
      <c r="P13" s="91">
        <f>+D13*(E13+F13+G13+H13+I13+J13+K13+L13+M13+N13+O13)</f>
        <v>-21</v>
      </c>
    </row>
    <row r="14" spans="1:16" ht="28.8" customHeight="1" x14ac:dyDescent="0.3">
      <c r="A14" s="36"/>
      <c r="B14" s="59"/>
      <c r="C14" s="58" t="s">
        <v>162</v>
      </c>
      <c r="D14" s="2">
        <v>1</v>
      </c>
      <c r="E14" s="3">
        <v>2</v>
      </c>
      <c r="F14" s="4">
        <v>2</v>
      </c>
      <c r="G14" s="3">
        <v>2</v>
      </c>
      <c r="H14" s="3">
        <v>2</v>
      </c>
      <c r="I14" s="3">
        <v>3</v>
      </c>
      <c r="J14" s="3">
        <v>3</v>
      </c>
      <c r="K14" s="3">
        <v>2</v>
      </c>
      <c r="L14" s="3">
        <v>2</v>
      </c>
      <c r="M14" s="3">
        <v>2</v>
      </c>
      <c r="N14" s="3">
        <v>2</v>
      </c>
      <c r="O14" s="3">
        <v>3</v>
      </c>
      <c r="P14" s="93">
        <f>+D14*(E14+F14+G14+H14+I14+J14+K14+L14+M14+N14+O14)</f>
        <v>25</v>
      </c>
    </row>
    <row r="15" spans="1:16" ht="28.8" customHeight="1" x14ac:dyDescent="0.3">
      <c r="A15" s="36"/>
      <c r="B15" s="59"/>
      <c r="C15" s="58" t="s">
        <v>164</v>
      </c>
      <c r="D15" s="2">
        <v>1</v>
      </c>
      <c r="E15" s="3">
        <v>2</v>
      </c>
      <c r="F15" s="3">
        <v>2</v>
      </c>
      <c r="G15" s="3">
        <v>2</v>
      </c>
      <c r="H15" s="3">
        <v>3</v>
      </c>
      <c r="I15" s="3">
        <v>2</v>
      </c>
      <c r="J15" s="3">
        <v>2</v>
      </c>
      <c r="K15" s="3">
        <v>2</v>
      </c>
      <c r="L15" s="3">
        <v>2</v>
      </c>
      <c r="M15" s="3">
        <v>2</v>
      </c>
      <c r="N15" s="3">
        <v>2</v>
      </c>
      <c r="O15" s="3">
        <v>2</v>
      </c>
      <c r="P15" s="93">
        <f>+D15*(E15+F15+G15+H15+I15+J15+K15+L15+M15+N15+O15)</f>
        <v>23</v>
      </c>
    </row>
    <row r="16" spans="1:16" ht="28.8" customHeight="1" x14ac:dyDescent="0.3">
      <c r="A16" s="36"/>
      <c r="B16" s="59"/>
      <c r="C16" s="58" t="s">
        <v>206</v>
      </c>
      <c r="D16" s="2">
        <v>-1</v>
      </c>
      <c r="E16" s="3">
        <v>2</v>
      </c>
      <c r="F16" s="3">
        <v>1</v>
      </c>
      <c r="G16" s="3">
        <v>2</v>
      </c>
      <c r="H16" s="3">
        <v>2</v>
      </c>
      <c r="I16" s="3">
        <v>2</v>
      </c>
      <c r="J16" s="3">
        <v>2</v>
      </c>
      <c r="K16" s="3">
        <v>2</v>
      </c>
      <c r="L16" s="3">
        <v>2</v>
      </c>
      <c r="M16" s="3">
        <v>1</v>
      </c>
      <c r="N16" s="3">
        <v>2</v>
      </c>
      <c r="O16" s="3">
        <v>3</v>
      </c>
      <c r="P16" s="71">
        <f>+D16*(E16+F16+G16+H16+I16+J16+K16+L16+M16+N16+O16)</f>
        <v>-21</v>
      </c>
    </row>
    <row r="17" spans="1:16" ht="28.8" customHeight="1" x14ac:dyDescent="0.3">
      <c r="A17" s="36"/>
      <c r="B17" s="59" t="s">
        <v>92</v>
      </c>
      <c r="C17" s="58" t="s">
        <v>145</v>
      </c>
      <c r="D17" s="2">
        <v>-1</v>
      </c>
      <c r="E17" s="3">
        <v>2</v>
      </c>
      <c r="F17" s="3">
        <v>1</v>
      </c>
      <c r="G17" s="3">
        <v>1</v>
      </c>
      <c r="H17" s="3">
        <v>1</v>
      </c>
      <c r="I17" s="3">
        <v>2</v>
      </c>
      <c r="J17" s="3">
        <v>1</v>
      </c>
      <c r="K17" s="3">
        <v>1</v>
      </c>
      <c r="L17" s="3">
        <v>1</v>
      </c>
      <c r="M17" s="3">
        <v>1</v>
      </c>
      <c r="N17" s="3">
        <v>2</v>
      </c>
      <c r="O17" s="3">
        <v>2</v>
      </c>
      <c r="P17" s="72">
        <f>+D17*(E17+F17+G17+H17+I17+J17+K17+L17+M17+N17+O17)</f>
        <v>-15</v>
      </c>
    </row>
    <row r="18" spans="1:16" ht="28.8" customHeight="1" x14ac:dyDescent="0.3">
      <c r="A18" s="36"/>
      <c r="B18" s="59"/>
      <c r="C18" s="58" t="s">
        <v>147</v>
      </c>
      <c r="D18" s="2">
        <v>-1</v>
      </c>
      <c r="E18" s="3">
        <v>2</v>
      </c>
      <c r="F18" s="3">
        <v>1</v>
      </c>
      <c r="G18" s="3">
        <v>1</v>
      </c>
      <c r="H18" s="3">
        <v>1</v>
      </c>
      <c r="I18" s="3">
        <v>1</v>
      </c>
      <c r="J18" s="3">
        <v>1</v>
      </c>
      <c r="K18" s="3">
        <v>1</v>
      </c>
      <c r="L18" s="3">
        <v>1</v>
      </c>
      <c r="M18" s="3">
        <v>1</v>
      </c>
      <c r="N18" s="3">
        <v>2</v>
      </c>
      <c r="O18" s="3">
        <v>2</v>
      </c>
      <c r="P18" s="72">
        <f>+D18*(E18+F18+G18+H18+I18+J18+K18+L18+M18+N18+O18)</f>
        <v>-14</v>
      </c>
    </row>
    <row r="19" spans="1:16" ht="28.8" customHeight="1" x14ac:dyDescent="0.3">
      <c r="A19" s="36"/>
      <c r="B19" s="59"/>
      <c r="C19" s="58" t="s">
        <v>166</v>
      </c>
      <c r="D19" s="2">
        <v>-1</v>
      </c>
      <c r="E19" s="3">
        <v>2</v>
      </c>
      <c r="F19" s="4">
        <v>1</v>
      </c>
      <c r="G19" s="3">
        <v>2</v>
      </c>
      <c r="H19" s="3">
        <v>1</v>
      </c>
      <c r="I19" s="3">
        <v>2</v>
      </c>
      <c r="J19" s="3">
        <v>2</v>
      </c>
      <c r="K19" s="3">
        <v>2</v>
      </c>
      <c r="L19" s="3">
        <v>2</v>
      </c>
      <c r="M19" s="3">
        <v>2</v>
      </c>
      <c r="N19" s="3">
        <v>1</v>
      </c>
      <c r="O19" s="3">
        <v>2</v>
      </c>
      <c r="P19" s="91">
        <f>+D19*(E19+F19+G19+H19+I19+J19+K19+L19+M19+N19+O19)</f>
        <v>-19</v>
      </c>
    </row>
    <row r="20" spans="1:16" ht="28.8" customHeight="1" x14ac:dyDescent="0.3">
      <c r="A20" s="56" t="s">
        <v>76</v>
      </c>
      <c r="B20" s="61" t="s">
        <v>77</v>
      </c>
      <c r="C20" s="58" t="s">
        <v>148</v>
      </c>
      <c r="D20" s="2">
        <v>-1</v>
      </c>
      <c r="E20" s="3">
        <v>2</v>
      </c>
      <c r="F20" s="4">
        <v>1</v>
      </c>
      <c r="G20" s="3">
        <v>1</v>
      </c>
      <c r="H20" s="3">
        <v>1</v>
      </c>
      <c r="I20" s="3">
        <v>1</v>
      </c>
      <c r="J20" s="3">
        <v>1</v>
      </c>
      <c r="K20" s="3">
        <v>2</v>
      </c>
      <c r="L20" s="3">
        <v>1</v>
      </c>
      <c r="M20" s="3">
        <v>1</v>
      </c>
      <c r="N20" s="3">
        <v>1</v>
      </c>
      <c r="O20" s="3">
        <v>2</v>
      </c>
      <c r="P20" s="94">
        <f>+D20*(E20+F20+G20+H20+I20+J20+K20+L20+M20+N20+O20)</f>
        <v>-14</v>
      </c>
    </row>
    <row r="21" spans="1:16" ht="28.8" customHeight="1" x14ac:dyDescent="0.3">
      <c r="A21" s="56"/>
      <c r="B21" s="61" t="s">
        <v>149</v>
      </c>
      <c r="C21" s="58" t="s">
        <v>168</v>
      </c>
      <c r="D21" s="2">
        <v>-1</v>
      </c>
      <c r="E21" s="3">
        <v>2</v>
      </c>
      <c r="F21" s="3">
        <v>1</v>
      </c>
      <c r="G21" s="3">
        <v>1</v>
      </c>
      <c r="H21" s="3">
        <v>1</v>
      </c>
      <c r="I21" s="3">
        <v>2</v>
      </c>
      <c r="J21" s="3">
        <v>2</v>
      </c>
      <c r="K21" s="3">
        <v>2</v>
      </c>
      <c r="L21" s="3">
        <v>1</v>
      </c>
      <c r="M21" s="3">
        <v>1</v>
      </c>
      <c r="N21" s="3">
        <v>1</v>
      </c>
      <c r="O21" s="3">
        <v>2</v>
      </c>
      <c r="P21" s="94">
        <f>+D21*(E21+F21+G21+H21+I21+J21+K21+L21+M21+N21+O21)</f>
        <v>-16</v>
      </c>
    </row>
    <row r="22" spans="1:16" ht="28.8" customHeight="1" x14ac:dyDescent="0.3">
      <c r="A22" s="69"/>
      <c r="B22" s="61" t="s">
        <v>136</v>
      </c>
      <c r="C22" s="58" t="s">
        <v>169</v>
      </c>
      <c r="D22" s="3">
        <v>-1</v>
      </c>
      <c r="E22" s="3">
        <v>2</v>
      </c>
      <c r="F22" s="3">
        <v>1</v>
      </c>
      <c r="G22" s="3">
        <v>1</v>
      </c>
      <c r="H22" s="3">
        <v>1</v>
      </c>
      <c r="I22" s="3">
        <v>2</v>
      </c>
      <c r="J22" s="3">
        <v>2</v>
      </c>
      <c r="K22" s="3">
        <v>2</v>
      </c>
      <c r="L22" s="3">
        <v>1</v>
      </c>
      <c r="M22" s="3">
        <v>1</v>
      </c>
      <c r="N22" s="3">
        <v>1</v>
      </c>
      <c r="O22" s="3">
        <v>2</v>
      </c>
      <c r="P22" s="94">
        <f>+D22*(E22+F22+G22+H22+I22+J22+K22+L22+M22+N22+O22)</f>
        <v>-16</v>
      </c>
    </row>
    <row r="23" spans="1:16" ht="28.8" customHeight="1" x14ac:dyDescent="0.3">
      <c r="A23" s="34" t="s">
        <v>86</v>
      </c>
      <c r="B23" s="59" t="s">
        <v>87</v>
      </c>
      <c r="C23" s="58" t="s">
        <v>171</v>
      </c>
      <c r="D23" s="3">
        <v>1</v>
      </c>
      <c r="E23" s="3">
        <v>2</v>
      </c>
      <c r="F23" s="3">
        <v>2</v>
      </c>
      <c r="G23" s="3">
        <v>2</v>
      </c>
      <c r="H23" s="3">
        <v>1</v>
      </c>
      <c r="I23" s="3">
        <v>3</v>
      </c>
      <c r="J23" s="3">
        <v>3</v>
      </c>
      <c r="K23" s="3">
        <v>3</v>
      </c>
      <c r="L23" s="3">
        <v>1</v>
      </c>
      <c r="M23" s="3">
        <v>1</v>
      </c>
      <c r="N23" s="3">
        <v>3</v>
      </c>
      <c r="O23" s="3">
        <v>3</v>
      </c>
      <c r="P23" s="93">
        <f>+D23*(E23+F23+G23+H23+I23+J23+K23+L23+M23+N23+O23)</f>
        <v>24</v>
      </c>
    </row>
    <row r="24" spans="1:16" ht="28.8" customHeight="1" x14ac:dyDescent="0.3">
      <c r="A24" s="34"/>
      <c r="B24" s="59"/>
      <c r="C24" s="58" t="s">
        <v>207</v>
      </c>
      <c r="D24" s="2">
        <v>1</v>
      </c>
      <c r="E24" s="3">
        <v>2</v>
      </c>
      <c r="F24" s="4">
        <v>2</v>
      </c>
      <c r="G24" s="3">
        <v>1</v>
      </c>
      <c r="H24" s="3">
        <v>2</v>
      </c>
      <c r="I24" s="3">
        <v>3</v>
      </c>
      <c r="J24" s="3">
        <v>2</v>
      </c>
      <c r="K24" s="3">
        <v>2</v>
      </c>
      <c r="L24" s="3">
        <v>2</v>
      </c>
      <c r="M24" s="3">
        <v>1</v>
      </c>
      <c r="N24" s="3">
        <v>2</v>
      </c>
      <c r="O24" s="3">
        <v>3</v>
      </c>
      <c r="P24" s="93">
        <f>+D24*(E24+F24+G24+H24+I24+J24+K24+L24+M24+N24+O24)</f>
        <v>22</v>
      </c>
    </row>
    <row r="25" spans="1:16" ht="28.8" customHeight="1" x14ac:dyDescent="0.3">
      <c r="A25" s="34"/>
      <c r="B25" s="59"/>
      <c r="C25" s="58" t="s">
        <v>173</v>
      </c>
      <c r="D25" s="2">
        <v>-1</v>
      </c>
      <c r="E25" s="3">
        <v>2</v>
      </c>
      <c r="F25" s="4">
        <v>2</v>
      </c>
      <c r="G25" s="3">
        <v>2</v>
      </c>
      <c r="H25" s="3">
        <v>2</v>
      </c>
      <c r="I25" s="3">
        <v>3</v>
      </c>
      <c r="J25" s="3">
        <v>2</v>
      </c>
      <c r="K25" s="3">
        <v>2</v>
      </c>
      <c r="L25" s="3">
        <v>2</v>
      </c>
      <c r="M25" s="3">
        <v>1</v>
      </c>
      <c r="N25" s="3">
        <v>3</v>
      </c>
      <c r="O25" s="3">
        <v>3</v>
      </c>
      <c r="P25" s="91">
        <f>+D25*(E25+F25+G25+H25+I25+J25+K25+L25+M25+N25+O25)</f>
        <v>-24</v>
      </c>
    </row>
    <row r="26" spans="1:16" ht="28.8" customHeight="1" x14ac:dyDescent="0.3">
      <c r="A26" s="34"/>
      <c r="B26" s="59" t="s">
        <v>154</v>
      </c>
      <c r="C26" s="58" t="s">
        <v>156</v>
      </c>
      <c r="D26" s="2">
        <v>1</v>
      </c>
      <c r="E26" s="3">
        <v>2</v>
      </c>
      <c r="F26" s="4">
        <v>2</v>
      </c>
      <c r="G26" s="3">
        <v>2</v>
      </c>
      <c r="H26" s="3">
        <v>1</v>
      </c>
      <c r="I26" s="3">
        <v>3</v>
      </c>
      <c r="J26" s="3">
        <v>2</v>
      </c>
      <c r="K26" s="3">
        <v>1</v>
      </c>
      <c r="L26" s="3">
        <v>2</v>
      </c>
      <c r="M26" s="3">
        <v>2</v>
      </c>
      <c r="N26" s="3">
        <v>2</v>
      </c>
      <c r="O26" s="3">
        <v>3</v>
      </c>
      <c r="P26" s="93">
        <f>+D26*(E26+F26+G26+H26+I26+J26+K26+L26+M26+N26+O26)</f>
        <v>22</v>
      </c>
    </row>
    <row r="27" spans="1:16" ht="28.8" customHeight="1" x14ac:dyDescent="0.3">
      <c r="A27" s="34"/>
      <c r="B27" s="59"/>
      <c r="C27" s="58" t="s">
        <v>175</v>
      </c>
      <c r="D27" s="2">
        <v>1</v>
      </c>
      <c r="E27" s="3">
        <v>2</v>
      </c>
      <c r="F27" s="4">
        <v>2</v>
      </c>
      <c r="G27" s="3">
        <v>2</v>
      </c>
      <c r="H27" s="3">
        <v>2</v>
      </c>
      <c r="I27" s="3">
        <v>3</v>
      </c>
      <c r="J27" s="3">
        <v>2</v>
      </c>
      <c r="K27" s="3">
        <v>2</v>
      </c>
      <c r="L27" s="3">
        <v>2</v>
      </c>
      <c r="M27" s="3">
        <v>1</v>
      </c>
      <c r="N27" s="3">
        <v>3</v>
      </c>
      <c r="O27" s="3">
        <v>3</v>
      </c>
      <c r="P27" s="93">
        <f>+D27*(E27+F27+G27+H27+I27+J27+K27+L27+M27+N27+O27)</f>
        <v>24</v>
      </c>
    </row>
    <row r="28" spans="1:16" ht="28.8" customHeight="1" x14ac:dyDescent="0.3">
      <c r="A28" s="34"/>
      <c r="B28" s="59"/>
      <c r="C28" s="58" t="s">
        <v>208</v>
      </c>
      <c r="D28" s="2">
        <v>-1</v>
      </c>
      <c r="E28" s="70">
        <v>2</v>
      </c>
      <c r="F28" s="95">
        <v>1</v>
      </c>
      <c r="G28" s="70">
        <v>2</v>
      </c>
      <c r="H28" s="70">
        <v>1</v>
      </c>
      <c r="I28" s="70">
        <v>2</v>
      </c>
      <c r="J28" s="70">
        <v>2</v>
      </c>
      <c r="K28" s="70">
        <v>2</v>
      </c>
      <c r="L28" s="70">
        <v>2</v>
      </c>
      <c r="M28" s="70">
        <v>1</v>
      </c>
      <c r="N28" s="70">
        <v>3</v>
      </c>
      <c r="O28" s="70">
        <v>3</v>
      </c>
      <c r="P28" s="91">
        <f>+D28*(E28+F28+G28+H28+I28+J28+K28+L28+M28+N28+O28)</f>
        <v>-21</v>
      </c>
    </row>
    <row r="29" spans="1:16" ht="28.8" customHeight="1" x14ac:dyDescent="0.3">
      <c r="A29" s="34"/>
      <c r="B29" s="59"/>
      <c r="C29" s="58" t="s">
        <v>176</v>
      </c>
      <c r="D29" s="2">
        <v>-1</v>
      </c>
      <c r="E29" s="70">
        <v>2</v>
      </c>
      <c r="F29" s="95">
        <v>1</v>
      </c>
      <c r="G29" s="70">
        <v>2</v>
      </c>
      <c r="H29" s="70">
        <v>1</v>
      </c>
      <c r="I29" s="70">
        <v>2</v>
      </c>
      <c r="J29" s="70">
        <v>2</v>
      </c>
      <c r="K29" s="70">
        <v>2</v>
      </c>
      <c r="L29" s="70">
        <v>2</v>
      </c>
      <c r="M29" s="70">
        <v>1</v>
      </c>
      <c r="N29" s="70">
        <v>3</v>
      </c>
      <c r="O29" s="70">
        <v>3</v>
      </c>
      <c r="P29" s="91">
        <f>+D29*(E29+F29+G29+H29+I29+J29+K29+L29+M29+N29+O29)</f>
        <v>-21</v>
      </c>
    </row>
    <row r="30" spans="1:16" ht="28.8" customHeight="1" x14ac:dyDescent="0.3"/>
    <row r="31" spans="1:16" ht="28.8" customHeight="1" x14ac:dyDescent="0.3"/>
  </sheetData>
  <mergeCells count="25">
    <mergeCell ref="A20:A21"/>
    <mergeCell ref="B11:B12"/>
    <mergeCell ref="B13:B16"/>
    <mergeCell ref="A10:P10"/>
    <mergeCell ref="B17:B19"/>
    <mergeCell ref="B23:B25"/>
    <mergeCell ref="A11:A19"/>
    <mergeCell ref="A23:A29"/>
    <mergeCell ref="B26:B29"/>
    <mergeCell ref="D8:D9"/>
    <mergeCell ref="F8:F9"/>
    <mergeCell ref="H8:H9"/>
    <mergeCell ref="J8:J9"/>
    <mergeCell ref="L8:L9"/>
    <mergeCell ref="N8:N9"/>
    <mergeCell ref="A1:P1"/>
    <mergeCell ref="A2:A9"/>
    <mergeCell ref="B2:B9"/>
    <mergeCell ref="C2:C9"/>
    <mergeCell ref="E5:E9"/>
    <mergeCell ref="G5:G9"/>
    <mergeCell ref="I5:I9"/>
    <mergeCell ref="K5:K9"/>
    <mergeCell ref="M5:M9"/>
    <mergeCell ref="O5:O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C75"/>
  <sheetViews>
    <sheetView topLeftCell="A59" zoomScale="70" zoomScaleNormal="70" workbookViewId="0">
      <selection activeCell="A65" sqref="A65:C75"/>
    </sheetView>
  </sheetViews>
  <sheetFormatPr defaultColWidth="11.5546875" defaultRowHeight="14.4" x14ac:dyDescent="0.3"/>
  <cols>
    <col min="1" max="1" width="16.109375" customWidth="1"/>
    <col min="2" max="2" width="56.6640625" customWidth="1"/>
    <col min="3" max="3" width="106.109375" customWidth="1"/>
  </cols>
  <sheetData>
    <row r="1" spans="1:3" ht="25.5" customHeight="1" x14ac:dyDescent="0.3">
      <c r="A1" s="75" t="s">
        <v>210</v>
      </c>
      <c r="B1" s="75"/>
      <c r="C1" s="75"/>
    </row>
    <row r="2" spans="1:3" ht="103.5" customHeight="1" x14ac:dyDescent="0.3">
      <c r="A2" s="7" t="s">
        <v>1</v>
      </c>
      <c r="B2" s="7" t="s">
        <v>71</v>
      </c>
      <c r="C2" s="7" t="s">
        <v>131</v>
      </c>
    </row>
    <row r="3" spans="1:3" ht="20.25" hidden="1" customHeight="1" x14ac:dyDescent="0.3">
      <c r="A3" s="30"/>
      <c r="B3" s="30"/>
      <c r="C3" s="30"/>
    </row>
    <row r="4" spans="1:3" ht="36" hidden="1" customHeight="1" x14ac:dyDescent="0.3">
      <c r="A4" s="39" t="s">
        <v>77</v>
      </c>
      <c r="B4" s="15" t="s">
        <v>78</v>
      </c>
      <c r="C4" s="19" t="s">
        <v>105</v>
      </c>
    </row>
    <row r="5" spans="1:3" ht="47.25" hidden="1" customHeight="1" x14ac:dyDescent="0.3">
      <c r="A5" s="39"/>
      <c r="B5" s="19" t="s">
        <v>95</v>
      </c>
      <c r="C5" s="19" t="s">
        <v>107</v>
      </c>
    </row>
    <row r="6" spans="1:3" ht="33.75" hidden="1" customHeight="1" x14ac:dyDescent="0.3">
      <c r="A6" s="39" t="s">
        <v>91</v>
      </c>
      <c r="B6" s="38" t="s">
        <v>80</v>
      </c>
      <c r="C6" s="19" t="s">
        <v>109</v>
      </c>
    </row>
    <row r="7" spans="1:3" ht="27.75" hidden="1" customHeight="1" x14ac:dyDescent="0.3">
      <c r="A7" s="39"/>
      <c r="B7" s="38"/>
      <c r="C7" s="19" t="s">
        <v>110</v>
      </c>
    </row>
    <row r="8" spans="1:3" ht="37.5" hidden="1" customHeight="1" x14ac:dyDescent="0.3">
      <c r="A8" s="39" t="s">
        <v>2</v>
      </c>
      <c r="B8" s="38" t="s">
        <v>81</v>
      </c>
      <c r="C8" s="19" t="s">
        <v>112</v>
      </c>
    </row>
    <row r="9" spans="1:3" ht="42.75" hidden="1" customHeight="1" x14ac:dyDescent="0.3">
      <c r="A9" s="39"/>
      <c r="B9" s="38"/>
      <c r="C9" s="19" t="s">
        <v>113</v>
      </c>
    </row>
    <row r="10" spans="1:3" ht="41.25" hidden="1" customHeight="1" x14ac:dyDescent="0.3">
      <c r="A10" s="39"/>
      <c r="B10" s="38"/>
      <c r="C10" s="19" t="s">
        <v>132</v>
      </c>
    </row>
    <row r="11" spans="1:3" ht="21" hidden="1" customHeight="1" x14ac:dyDescent="0.3">
      <c r="A11" s="39" t="s">
        <v>92</v>
      </c>
      <c r="B11" s="15" t="s">
        <v>82</v>
      </c>
      <c r="C11" s="19" t="s">
        <v>133</v>
      </c>
    </row>
    <row r="12" spans="1:3" ht="31.5" hidden="1" customHeight="1" x14ac:dyDescent="0.3">
      <c r="A12" s="39"/>
      <c r="B12" s="15" t="s">
        <v>83</v>
      </c>
      <c r="C12" s="19" t="s">
        <v>134</v>
      </c>
    </row>
    <row r="13" spans="1:3" ht="51" hidden="1" customHeight="1" x14ac:dyDescent="0.3">
      <c r="A13" s="16" t="s">
        <v>84</v>
      </c>
      <c r="B13" s="15" t="s">
        <v>85</v>
      </c>
      <c r="C13" s="19" t="s">
        <v>135</v>
      </c>
    </row>
    <row r="14" spans="1:3" ht="27.75" hidden="1" customHeight="1" x14ac:dyDescent="0.3">
      <c r="A14" s="39" t="s">
        <v>87</v>
      </c>
      <c r="B14" s="38" t="s">
        <v>88</v>
      </c>
      <c r="C14" s="19" t="s">
        <v>115</v>
      </c>
    </row>
    <row r="15" spans="1:3" ht="21" hidden="1" customHeight="1" x14ac:dyDescent="0.3">
      <c r="A15" s="39"/>
      <c r="B15" s="38"/>
      <c r="C15" s="53" t="s">
        <v>93</v>
      </c>
    </row>
    <row r="16" spans="1:3" ht="24.75" hidden="1" customHeight="1" x14ac:dyDescent="0.3">
      <c r="A16" s="39"/>
      <c r="B16" s="38" t="s">
        <v>117</v>
      </c>
      <c r="C16" s="53"/>
    </row>
    <row r="17" spans="1:3" ht="28.5" hidden="1" customHeight="1" x14ac:dyDescent="0.3">
      <c r="A17" s="39"/>
      <c r="B17" s="38"/>
      <c r="C17" s="19" t="s">
        <v>118</v>
      </c>
    </row>
    <row r="18" spans="1:3" ht="25.2" customHeight="1" x14ac:dyDescent="0.3">
      <c r="A18" s="30" t="s">
        <v>90</v>
      </c>
      <c r="B18" s="30"/>
      <c r="C18" s="30"/>
    </row>
    <row r="19" spans="1:3" ht="25.2" customHeight="1" x14ac:dyDescent="0.3">
      <c r="A19" s="59" t="s">
        <v>84</v>
      </c>
      <c r="B19" s="100" t="s">
        <v>157</v>
      </c>
      <c r="C19" s="101" t="s">
        <v>228</v>
      </c>
    </row>
    <row r="20" spans="1:3" ht="18.600000000000001" customHeight="1" x14ac:dyDescent="0.3">
      <c r="A20" s="59"/>
      <c r="B20" s="100"/>
      <c r="C20" s="101" t="s">
        <v>229</v>
      </c>
    </row>
    <row r="21" spans="1:3" ht="25.8" customHeight="1" x14ac:dyDescent="0.3">
      <c r="A21" s="59"/>
      <c r="B21" s="100"/>
      <c r="C21" s="101" t="s">
        <v>230</v>
      </c>
    </row>
    <row r="22" spans="1:3" ht="25.8" customHeight="1" x14ac:dyDescent="0.3">
      <c r="A22" s="59"/>
      <c r="B22" s="100"/>
      <c r="C22" s="101" t="s">
        <v>212</v>
      </c>
    </row>
    <row r="23" spans="1:3" ht="15.6" customHeight="1" x14ac:dyDescent="0.3">
      <c r="A23" s="59"/>
      <c r="B23" s="100"/>
      <c r="C23" s="101" t="s">
        <v>236</v>
      </c>
    </row>
    <row r="24" spans="1:3" ht="30.6" customHeight="1" x14ac:dyDescent="0.3">
      <c r="A24" s="59"/>
      <c r="B24" s="96" t="s">
        <v>158</v>
      </c>
      <c r="C24" s="101" t="s">
        <v>235</v>
      </c>
    </row>
    <row r="25" spans="1:3" ht="25.8" customHeight="1" x14ac:dyDescent="0.3">
      <c r="A25" s="59"/>
      <c r="B25" s="96"/>
      <c r="C25" s="101" t="s">
        <v>231</v>
      </c>
    </row>
    <row r="26" spans="1:3" ht="20.399999999999999" customHeight="1" x14ac:dyDescent="0.3">
      <c r="A26" s="59"/>
      <c r="B26" s="96"/>
      <c r="C26" s="101" t="s">
        <v>232</v>
      </c>
    </row>
    <row r="27" spans="1:3" ht="31.2" customHeight="1" x14ac:dyDescent="0.3">
      <c r="A27" s="59"/>
      <c r="B27" s="96"/>
      <c r="C27" s="101" t="s">
        <v>234</v>
      </c>
    </row>
    <row r="28" spans="1:3" ht="16.8" customHeight="1" x14ac:dyDescent="0.3">
      <c r="A28" s="59"/>
      <c r="B28" s="96"/>
      <c r="C28" s="101" t="s">
        <v>233</v>
      </c>
    </row>
    <row r="29" spans="1:3" ht="17.399999999999999" customHeight="1" x14ac:dyDescent="0.3">
      <c r="A29" s="59" t="s">
        <v>91</v>
      </c>
      <c r="B29" s="96" t="s">
        <v>160</v>
      </c>
      <c r="C29" s="101" t="s">
        <v>213</v>
      </c>
    </row>
    <row r="30" spans="1:3" ht="30" customHeight="1" x14ac:dyDescent="0.3">
      <c r="A30" s="59"/>
      <c r="B30" s="96"/>
      <c r="C30" s="101" t="s">
        <v>238</v>
      </c>
    </row>
    <row r="31" spans="1:3" ht="32.4" customHeight="1" x14ac:dyDescent="0.3">
      <c r="A31" s="59"/>
      <c r="B31" s="96"/>
      <c r="C31" s="101" t="s">
        <v>239</v>
      </c>
    </row>
    <row r="32" spans="1:3" ht="18" customHeight="1" x14ac:dyDescent="0.3">
      <c r="A32" s="59"/>
      <c r="B32" s="96" t="s">
        <v>163</v>
      </c>
      <c r="C32" s="101" t="s">
        <v>237</v>
      </c>
    </row>
    <row r="33" spans="1:3" ht="17.399999999999999" customHeight="1" x14ac:dyDescent="0.3">
      <c r="A33" s="59"/>
      <c r="B33" s="96"/>
      <c r="C33" s="101" t="s">
        <v>214</v>
      </c>
    </row>
    <row r="34" spans="1:3" ht="31.8" customHeight="1" x14ac:dyDescent="0.3">
      <c r="A34" s="59"/>
      <c r="B34" s="96"/>
      <c r="C34" s="101" t="s">
        <v>215</v>
      </c>
    </row>
    <row r="35" spans="1:3" ht="19.2" customHeight="1" x14ac:dyDescent="0.3">
      <c r="A35" s="59"/>
      <c r="B35" s="96"/>
      <c r="C35" s="101" t="s">
        <v>240</v>
      </c>
    </row>
    <row r="36" spans="1:3" ht="28.8" customHeight="1" x14ac:dyDescent="0.3">
      <c r="A36" s="59" t="s">
        <v>92</v>
      </c>
      <c r="B36" s="96" t="s">
        <v>144</v>
      </c>
      <c r="C36" s="101" t="s">
        <v>216</v>
      </c>
    </row>
    <row r="37" spans="1:3" ht="42.6" customHeight="1" x14ac:dyDescent="0.3">
      <c r="A37" s="59"/>
      <c r="B37" s="96"/>
      <c r="C37" s="101" t="s">
        <v>217</v>
      </c>
    </row>
    <row r="38" spans="1:3" ht="28.8" customHeight="1" x14ac:dyDescent="0.3">
      <c r="A38" s="59"/>
      <c r="B38" s="96"/>
      <c r="C38" s="101" t="s">
        <v>218</v>
      </c>
    </row>
    <row r="39" spans="1:3" ht="33" customHeight="1" x14ac:dyDescent="0.3">
      <c r="A39" s="59"/>
      <c r="B39" s="96"/>
      <c r="C39" s="101" t="s">
        <v>219</v>
      </c>
    </row>
    <row r="40" spans="1:3" ht="30.6" customHeight="1" x14ac:dyDescent="0.3">
      <c r="A40" s="59"/>
      <c r="B40" s="96"/>
      <c r="C40" s="101" t="s">
        <v>220</v>
      </c>
    </row>
    <row r="41" spans="1:3" ht="20.399999999999999" customHeight="1" x14ac:dyDescent="0.3">
      <c r="A41" s="59"/>
      <c r="B41" s="96"/>
      <c r="C41" s="101" t="s">
        <v>221</v>
      </c>
    </row>
    <row r="42" spans="1:3" ht="16.2" customHeight="1" x14ac:dyDescent="0.3">
      <c r="A42" s="59"/>
      <c r="B42" s="96"/>
      <c r="C42" s="101" t="s">
        <v>222</v>
      </c>
    </row>
    <row r="43" spans="1:3" ht="30" customHeight="1" x14ac:dyDescent="0.3">
      <c r="A43" s="59"/>
      <c r="B43" s="96" t="s">
        <v>146</v>
      </c>
      <c r="C43" s="101" t="s">
        <v>223</v>
      </c>
    </row>
    <row r="44" spans="1:3" ht="28.2" customHeight="1" x14ac:dyDescent="0.3">
      <c r="A44" s="59"/>
      <c r="B44" s="96"/>
      <c r="C44" s="101" t="s">
        <v>224</v>
      </c>
    </row>
    <row r="45" spans="1:3" ht="16.8" customHeight="1" x14ac:dyDescent="0.3">
      <c r="A45" s="59"/>
      <c r="B45" s="96"/>
      <c r="C45" s="101" t="s">
        <v>225</v>
      </c>
    </row>
    <row r="46" spans="1:3" ht="17.399999999999999" customHeight="1" x14ac:dyDescent="0.3">
      <c r="A46" s="59"/>
      <c r="B46" s="96"/>
      <c r="C46" s="101" t="s">
        <v>226</v>
      </c>
    </row>
    <row r="47" spans="1:3" ht="17.399999999999999" customHeight="1" x14ac:dyDescent="0.3">
      <c r="A47" s="59"/>
      <c r="B47" s="96"/>
      <c r="C47" s="101" t="s">
        <v>227</v>
      </c>
    </row>
    <row r="48" spans="1:3" ht="28.8" customHeight="1" x14ac:dyDescent="0.3">
      <c r="A48" s="59" t="s">
        <v>77</v>
      </c>
      <c r="B48" s="96" t="s">
        <v>167</v>
      </c>
      <c r="C48" s="101" t="s">
        <v>241</v>
      </c>
    </row>
    <row r="49" spans="1:3" ht="17.399999999999999" customHeight="1" x14ac:dyDescent="0.3">
      <c r="A49" s="59"/>
      <c r="B49" s="96"/>
      <c r="C49" s="101" t="s">
        <v>242</v>
      </c>
    </row>
    <row r="50" spans="1:3" ht="17.399999999999999" customHeight="1" x14ac:dyDescent="0.3">
      <c r="A50" s="59"/>
      <c r="B50" s="96"/>
      <c r="C50" s="101" t="s">
        <v>243</v>
      </c>
    </row>
    <row r="51" spans="1:3" ht="15.6" customHeight="1" x14ac:dyDescent="0.3">
      <c r="A51" s="59"/>
      <c r="B51" s="96"/>
      <c r="C51" s="101" t="s">
        <v>244</v>
      </c>
    </row>
    <row r="52" spans="1:3" ht="43.2" customHeight="1" x14ac:dyDescent="0.3">
      <c r="A52" s="59" t="s">
        <v>87</v>
      </c>
      <c r="B52" s="96" t="s">
        <v>170</v>
      </c>
      <c r="C52" s="101" t="s">
        <v>248</v>
      </c>
    </row>
    <row r="53" spans="1:3" ht="24.6" customHeight="1" x14ac:dyDescent="0.3">
      <c r="A53" s="59"/>
      <c r="B53" s="96"/>
      <c r="C53" s="101" t="s">
        <v>216</v>
      </c>
    </row>
    <row r="54" spans="1:3" ht="28.2" customHeight="1" x14ac:dyDescent="0.3">
      <c r="A54" s="59"/>
      <c r="B54" s="96"/>
      <c r="C54" s="101" t="s">
        <v>218</v>
      </c>
    </row>
    <row r="55" spans="1:3" ht="27.6" customHeight="1" x14ac:dyDescent="0.3">
      <c r="A55" s="59"/>
      <c r="B55" s="96"/>
      <c r="C55" s="101" t="s">
        <v>220</v>
      </c>
    </row>
    <row r="56" spans="1:3" ht="42.6" customHeight="1" x14ac:dyDescent="0.3">
      <c r="A56" s="59"/>
      <c r="B56" s="96" t="s">
        <v>152</v>
      </c>
      <c r="C56" s="101" t="s">
        <v>249</v>
      </c>
    </row>
    <row r="57" spans="1:3" ht="15.6" customHeight="1" x14ac:dyDescent="0.3">
      <c r="A57" s="59"/>
      <c r="B57" s="96"/>
      <c r="C57" s="101" t="s">
        <v>250</v>
      </c>
    </row>
    <row r="58" spans="1:3" ht="22.8" customHeight="1" x14ac:dyDescent="0.3">
      <c r="A58" s="59"/>
      <c r="B58" s="96"/>
      <c r="C58" s="101" t="s">
        <v>251</v>
      </c>
    </row>
    <row r="59" spans="1:3" ht="31.2" customHeight="1" x14ac:dyDescent="0.3">
      <c r="A59" s="59"/>
      <c r="B59" s="96"/>
      <c r="C59" s="101" t="s">
        <v>245</v>
      </c>
    </row>
    <row r="60" spans="1:3" ht="29.4" customHeight="1" x14ac:dyDescent="0.3">
      <c r="A60" s="59"/>
      <c r="B60" s="96"/>
      <c r="C60" s="101" t="s">
        <v>246</v>
      </c>
    </row>
    <row r="61" spans="1:3" ht="33" customHeight="1" x14ac:dyDescent="0.3">
      <c r="A61" s="59"/>
      <c r="B61" s="96"/>
      <c r="C61" s="101" t="s">
        <v>247</v>
      </c>
    </row>
    <row r="62" spans="1:3" ht="17.399999999999999" customHeight="1" x14ac:dyDescent="0.3">
      <c r="A62" s="59"/>
      <c r="B62" s="96" t="s">
        <v>172</v>
      </c>
      <c r="C62" s="101" t="s">
        <v>252</v>
      </c>
    </row>
    <row r="63" spans="1:3" ht="22.2" customHeight="1" x14ac:dyDescent="0.3">
      <c r="A63" s="59"/>
      <c r="B63" s="96"/>
      <c r="C63" s="101" t="s">
        <v>253</v>
      </c>
    </row>
    <row r="64" spans="1:3" ht="18" customHeight="1" x14ac:dyDescent="0.3">
      <c r="A64" s="30" t="s">
        <v>89</v>
      </c>
      <c r="B64" s="30"/>
      <c r="C64" s="30"/>
    </row>
    <row r="65" spans="1:3" ht="43.8" customHeight="1" x14ac:dyDescent="0.3">
      <c r="A65" s="97" t="s">
        <v>84</v>
      </c>
      <c r="B65" s="103" t="s">
        <v>159</v>
      </c>
      <c r="C65" s="101" t="s">
        <v>254</v>
      </c>
    </row>
    <row r="66" spans="1:3" ht="31.8" customHeight="1" x14ac:dyDescent="0.3">
      <c r="A66" s="98"/>
      <c r="B66" s="105"/>
      <c r="C66" s="101" t="s">
        <v>258</v>
      </c>
    </row>
    <row r="67" spans="1:3" ht="29.4" customHeight="1" x14ac:dyDescent="0.3">
      <c r="A67" s="99"/>
      <c r="B67" s="104"/>
      <c r="C67" s="101" t="s">
        <v>259</v>
      </c>
    </row>
    <row r="68" spans="1:3" ht="31.2" customHeight="1" x14ac:dyDescent="0.3">
      <c r="A68" s="59" t="s">
        <v>91</v>
      </c>
      <c r="B68" s="103" t="s">
        <v>161</v>
      </c>
      <c r="C68" s="101" t="s">
        <v>256</v>
      </c>
    </row>
    <row r="69" spans="1:3" ht="18" customHeight="1" x14ac:dyDescent="0.3">
      <c r="A69" s="59"/>
      <c r="B69" s="104"/>
      <c r="C69" s="101" t="s">
        <v>252</v>
      </c>
    </row>
    <row r="70" spans="1:3" ht="28.8" customHeight="1" x14ac:dyDescent="0.3">
      <c r="A70" s="59"/>
      <c r="B70" s="103" t="s">
        <v>206</v>
      </c>
      <c r="C70" s="101" t="s">
        <v>260</v>
      </c>
    </row>
    <row r="71" spans="1:3" ht="30" customHeight="1" x14ac:dyDescent="0.3">
      <c r="A71" s="59"/>
      <c r="B71" s="104"/>
      <c r="C71" s="101" t="s">
        <v>255</v>
      </c>
    </row>
    <row r="72" spans="1:3" ht="49.8" customHeight="1" x14ac:dyDescent="0.3">
      <c r="A72" s="73" t="s">
        <v>92</v>
      </c>
      <c r="B72" s="101" t="s">
        <v>166</v>
      </c>
      <c r="C72" s="101" t="s">
        <v>257</v>
      </c>
    </row>
    <row r="73" spans="1:3" ht="25.2" x14ac:dyDescent="0.3">
      <c r="A73" s="73" t="s">
        <v>87</v>
      </c>
      <c r="B73" s="101" t="s">
        <v>173</v>
      </c>
      <c r="C73" s="101" t="s">
        <v>252</v>
      </c>
    </row>
    <row r="74" spans="1:3" ht="30.6" customHeight="1" x14ac:dyDescent="0.3">
      <c r="A74" s="73" t="s">
        <v>154</v>
      </c>
      <c r="B74" s="101" t="s">
        <v>208</v>
      </c>
      <c r="C74" s="102" t="s">
        <v>253</v>
      </c>
    </row>
    <row r="75" spans="1:3" ht="45" customHeight="1" x14ac:dyDescent="0.3">
      <c r="A75" s="73"/>
      <c r="B75" s="101" t="s">
        <v>176</v>
      </c>
      <c r="C75" s="102"/>
    </row>
  </sheetData>
  <mergeCells count="35">
    <mergeCell ref="C74:C75"/>
    <mergeCell ref="B65:B67"/>
    <mergeCell ref="A65:A67"/>
    <mergeCell ref="B70:B71"/>
    <mergeCell ref="A1:C1"/>
    <mergeCell ref="A18:C18"/>
    <mergeCell ref="A64:C64"/>
    <mergeCell ref="A19:A28"/>
    <mergeCell ref="B36:B42"/>
    <mergeCell ref="B43:B47"/>
    <mergeCell ref="B24:B28"/>
    <mergeCell ref="B19:B23"/>
    <mergeCell ref="B32:B35"/>
    <mergeCell ref="B29:B31"/>
    <mergeCell ref="A29:A35"/>
    <mergeCell ref="B48:B51"/>
    <mergeCell ref="A48:A51"/>
    <mergeCell ref="B56:B61"/>
    <mergeCell ref="B52:B55"/>
    <mergeCell ref="B62:B63"/>
    <mergeCell ref="A68:A71"/>
    <mergeCell ref="B68:B69"/>
    <mergeCell ref="A52:A63"/>
    <mergeCell ref="A3:C3"/>
    <mergeCell ref="A4:A5"/>
    <mergeCell ref="B8:B10"/>
    <mergeCell ref="A8:A10"/>
    <mergeCell ref="A6:A7"/>
    <mergeCell ref="B6:B7"/>
    <mergeCell ref="A11:A12"/>
    <mergeCell ref="B14:B15"/>
    <mergeCell ref="B16:B17"/>
    <mergeCell ref="C15:C16"/>
    <mergeCell ref="A14:A17"/>
    <mergeCell ref="A36:A47"/>
  </mergeCells>
  <pageMargins left="1.1023622047244095" right="0" top="0.35433070866141736" bottom="0.35433070866141736" header="0.31496062992125984" footer="0.31496062992125984"/>
  <pageSetup paperSize="3" scale="7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59"/>
  <sheetViews>
    <sheetView topLeftCell="D40" zoomScale="80" zoomScaleNormal="80" workbookViewId="0">
      <selection activeCell="J52" sqref="J52"/>
    </sheetView>
  </sheetViews>
  <sheetFormatPr defaultColWidth="11.5546875" defaultRowHeight="14.4" x14ac:dyDescent="0.3"/>
  <cols>
    <col min="1" max="1" width="11.88671875" customWidth="1"/>
    <col min="2" max="2" width="12.6640625" customWidth="1"/>
    <col min="3" max="3" width="46.5546875" customWidth="1"/>
    <col min="4" max="4" width="69.6640625" customWidth="1"/>
    <col min="5" max="5" width="36.6640625" customWidth="1"/>
    <col min="6" max="6" width="24.5546875" customWidth="1"/>
    <col min="7" max="7" width="33.88671875" customWidth="1"/>
    <col min="8" max="8" width="19" customWidth="1"/>
    <col min="9" max="9" width="16.88671875" customWidth="1"/>
    <col min="10" max="10" width="16.77734375" customWidth="1"/>
    <col min="11" max="11" width="12.88671875" customWidth="1"/>
  </cols>
  <sheetData>
    <row r="1" spans="1:11" ht="22.8" x14ac:dyDescent="0.3">
      <c r="A1" s="54" t="s">
        <v>211</v>
      </c>
      <c r="B1" s="55"/>
      <c r="C1" s="55"/>
      <c r="D1" s="55"/>
      <c r="E1" s="55"/>
      <c r="F1" s="55"/>
      <c r="G1" s="55"/>
      <c r="H1" s="55"/>
      <c r="I1" s="55"/>
      <c r="J1" s="55"/>
      <c r="K1" s="55"/>
    </row>
    <row r="2" spans="1:11" ht="27.75" customHeight="1" x14ac:dyDescent="0.3">
      <c r="A2" s="6" t="s">
        <v>57</v>
      </c>
      <c r="B2" s="6" t="s">
        <v>58</v>
      </c>
      <c r="C2" s="6" t="s">
        <v>59</v>
      </c>
      <c r="D2" s="6" t="s">
        <v>60</v>
      </c>
      <c r="E2" s="6" t="s">
        <v>61</v>
      </c>
      <c r="F2" s="6" t="s">
        <v>62</v>
      </c>
      <c r="G2" s="6" t="s">
        <v>63</v>
      </c>
      <c r="H2" s="6" t="s">
        <v>64</v>
      </c>
      <c r="I2" s="6" t="s">
        <v>65</v>
      </c>
      <c r="J2" s="6" t="s">
        <v>66</v>
      </c>
      <c r="K2" s="6" t="s">
        <v>67</v>
      </c>
    </row>
    <row r="3" spans="1:11" ht="21.75" customHeight="1" x14ac:dyDescent="0.3">
      <c r="A3" s="30" t="s">
        <v>141</v>
      </c>
      <c r="B3" s="30"/>
      <c r="C3" s="30"/>
      <c r="D3" s="30"/>
      <c r="E3" s="30"/>
      <c r="F3" s="30"/>
      <c r="G3" s="30"/>
      <c r="H3" s="30"/>
      <c r="I3" s="30"/>
      <c r="J3" s="30"/>
      <c r="K3" s="30"/>
    </row>
    <row r="4" spans="1:11" ht="28.8" customHeight="1" x14ac:dyDescent="0.3">
      <c r="A4" s="74" t="s">
        <v>79</v>
      </c>
      <c r="B4" s="59" t="s">
        <v>84</v>
      </c>
      <c r="C4" s="100" t="s">
        <v>157</v>
      </c>
      <c r="D4" s="101" t="s">
        <v>228</v>
      </c>
      <c r="E4" s="18" t="s">
        <v>138</v>
      </c>
      <c r="F4" s="42" t="s">
        <v>106</v>
      </c>
      <c r="G4" s="42" t="s">
        <v>270</v>
      </c>
      <c r="H4" s="51" t="s">
        <v>97</v>
      </c>
      <c r="I4" s="42" t="s">
        <v>261</v>
      </c>
      <c r="J4" s="11">
        <v>0</v>
      </c>
      <c r="K4" s="42" t="s">
        <v>68</v>
      </c>
    </row>
    <row r="5" spans="1:11" ht="28.8" customHeight="1" x14ac:dyDescent="0.3">
      <c r="A5" s="125"/>
      <c r="B5" s="59"/>
      <c r="C5" s="100"/>
      <c r="D5" s="101" t="s">
        <v>229</v>
      </c>
      <c r="E5" s="18" t="s">
        <v>138</v>
      </c>
      <c r="F5" s="43"/>
      <c r="G5" s="43"/>
      <c r="H5" s="51"/>
      <c r="I5" s="43"/>
      <c r="J5" s="127">
        <v>125000</v>
      </c>
      <c r="K5" s="43"/>
    </row>
    <row r="6" spans="1:11" ht="28.8" customHeight="1" x14ac:dyDescent="0.3">
      <c r="A6" s="125"/>
      <c r="B6" s="59"/>
      <c r="C6" s="100"/>
      <c r="D6" s="101" t="s">
        <v>230</v>
      </c>
      <c r="E6" s="18" t="s">
        <v>94</v>
      </c>
      <c r="F6" s="43"/>
      <c r="G6" s="43"/>
      <c r="H6" s="51"/>
      <c r="I6" s="43"/>
      <c r="J6" s="128">
        <v>75000</v>
      </c>
      <c r="K6" s="43"/>
    </row>
    <row r="7" spans="1:11" ht="43.5" customHeight="1" x14ac:dyDescent="0.3">
      <c r="A7" s="125"/>
      <c r="B7" s="59"/>
      <c r="C7" s="100"/>
      <c r="D7" s="101" t="s">
        <v>212</v>
      </c>
      <c r="E7" s="18" t="s">
        <v>263</v>
      </c>
      <c r="F7" s="43"/>
      <c r="G7" s="43"/>
      <c r="H7" s="9" t="s">
        <v>108</v>
      </c>
      <c r="I7" s="43"/>
      <c r="J7" s="10">
        <v>255000</v>
      </c>
      <c r="K7" s="43"/>
    </row>
    <row r="8" spans="1:11" ht="37.200000000000003" customHeight="1" x14ac:dyDescent="0.3">
      <c r="A8" s="125"/>
      <c r="B8" s="59"/>
      <c r="C8" s="100"/>
      <c r="D8" s="101" t="s">
        <v>236</v>
      </c>
      <c r="E8" s="18" t="s">
        <v>111</v>
      </c>
      <c r="F8" s="44"/>
      <c r="G8" s="44"/>
      <c r="H8" s="18" t="s">
        <v>108</v>
      </c>
      <c r="I8" s="44"/>
      <c r="J8" s="13">
        <v>0</v>
      </c>
      <c r="K8" s="44"/>
    </row>
    <row r="9" spans="1:11" ht="39.6" customHeight="1" x14ac:dyDescent="0.3">
      <c r="A9" s="125"/>
      <c r="B9" s="59"/>
      <c r="C9" s="96" t="s">
        <v>158</v>
      </c>
      <c r="D9" s="101" t="s">
        <v>235</v>
      </c>
      <c r="E9" s="18" t="s">
        <v>98</v>
      </c>
      <c r="F9" s="42" t="s">
        <v>106</v>
      </c>
      <c r="G9" s="42" t="s">
        <v>270</v>
      </c>
      <c r="H9" s="42" t="s">
        <v>97</v>
      </c>
      <c r="I9" s="42" t="s">
        <v>261</v>
      </c>
      <c r="J9" s="13">
        <v>165000</v>
      </c>
      <c r="K9" s="42" t="s">
        <v>68</v>
      </c>
    </row>
    <row r="10" spans="1:11" ht="39.6" customHeight="1" x14ac:dyDescent="0.3">
      <c r="A10" s="125"/>
      <c r="B10" s="59"/>
      <c r="C10" s="96"/>
      <c r="D10" s="101" t="s">
        <v>231</v>
      </c>
      <c r="E10" s="18" t="s">
        <v>262</v>
      </c>
      <c r="F10" s="43"/>
      <c r="G10" s="43"/>
      <c r="H10" s="43"/>
      <c r="I10" s="43"/>
      <c r="J10" s="13">
        <v>265000</v>
      </c>
      <c r="K10" s="43"/>
    </row>
    <row r="11" spans="1:11" ht="39.6" customHeight="1" x14ac:dyDescent="0.3">
      <c r="A11" s="125"/>
      <c r="B11" s="59"/>
      <c r="C11" s="96"/>
      <c r="D11" s="101" t="s">
        <v>232</v>
      </c>
      <c r="E11" s="18" t="s">
        <v>114</v>
      </c>
      <c r="F11" s="43"/>
      <c r="G11" s="43"/>
      <c r="H11" s="44"/>
      <c r="I11" s="43"/>
      <c r="J11" s="13">
        <v>0</v>
      </c>
      <c r="K11" s="43"/>
    </row>
    <row r="12" spans="1:11" ht="39.6" customHeight="1" x14ac:dyDescent="0.3">
      <c r="A12" s="125"/>
      <c r="B12" s="59"/>
      <c r="C12" s="96"/>
      <c r="D12" s="101" t="s">
        <v>234</v>
      </c>
      <c r="E12" s="42" t="s">
        <v>130</v>
      </c>
      <c r="F12" s="43"/>
      <c r="G12" s="43"/>
      <c r="H12" s="42" t="s">
        <v>108</v>
      </c>
      <c r="I12" s="43"/>
      <c r="J12" s="25">
        <v>165000</v>
      </c>
      <c r="K12" s="43"/>
    </row>
    <row r="13" spans="1:11" ht="39.6" customHeight="1" x14ac:dyDescent="0.3">
      <c r="A13" s="125"/>
      <c r="B13" s="59"/>
      <c r="C13" s="96"/>
      <c r="D13" s="101" t="s">
        <v>233</v>
      </c>
      <c r="E13" s="44"/>
      <c r="F13" s="44"/>
      <c r="G13" s="44"/>
      <c r="H13" s="44"/>
      <c r="I13" s="44"/>
      <c r="J13" s="126">
        <v>0</v>
      </c>
      <c r="K13" s="44"/>
    </row>
    <row r="14" spans="1:11" ht="28.2" customHeight="1" x14ac:dyDescent="0.3">
      <c r="A14" s="125"/>
      <c r="B14" s="59" t="s">
        <v>91</v>
      </c>
      <c r="C14" s="96" t="s">
        <v>160</v>
      </c>
      <c r="D14" s="101" t="s">
        <v>213</v>
      </c>
      <c r="E14" s="18" t="s">
        <v>116</v>
      </c>
      <c r="F14" s="42" t="s">
        <v>106</v>
      </c>
      <c r="G14" s="42" t="s">
        <v>270</v>
      </c>
      <c r="H14" s="52" t="s">
        <v>97</v>
      </c>
      <c r="I14" s="42" t="s">
        <v>261</v>
      </c>
      <c r="J14" s="13">
        <v>78000</v>
      </c>
      <c r="K14" s="42" t="s">
        <v>68</v>
      </c>
    </row>
    <row r="15" spans="1:11" ht="39.6" customHeight="1" x14ac:dyDescent="0.3">
      <c r="A15" s="125"/>
      <c r="B15" s="59"/>
      <c r="C15" s="96"/>
      <c r="D15" s="101" t="s">
        <v>238</v>
      </c>
      <c r="E15" s="52" t="s">
        <v>99</v>
      </c>
      <c r="F15" s="43"/>
      <c r="G15" s="43"/>
      <c r="H15" s="52"/>
      <c r="I15" s="43"/>
      <c r="J15" s="25">
        <v>75000</v>
      </c>
      <c r="K15" s="43"/>
    </row>
    <row r="16" spans="1:11" ht="45" customHeight="1" x14ac:dyDescent="0.3">
      <c r="A16" s="125"/>
      <c r="B16" s="59"/>
      <c r="C16" s="96"/>
      <c r="D16" s="101" t="s">
        <v>239</v>
      </c>
      <c r="E16" s="52"/>
      <c r="F16" s="43"/>
      <c r="G16" s="43"/>
      <c r="H16" s="52"/>
      <c r="I16" s="43"/>
      <c r="J16" s="126">
        <v>285000</v>
      </c>
      <c r="K16" s="43"/>
    </row>
    <row r="17" spans="1:11" ht="18" customHeight="1" x14ac:dyDescent="0.3">
      <c r="A17" s="125"/>
      <c r="B17" s="59"/>
      <c r="C17" s="96" t="s">
        <v>163</v>
      </c>
      <c r="D17" s="101" t="s">
        <v>237</v>
      </c>
      <c r="F17" s="43"/>
      <c r="G17" s="43"/>
      <c r="H17" s="52"/>
      <c r="I17" s="43"/>
      <c r="J17" s="11">
        <v>175000</v>
      </c>
      <c r="K17" s="43"/>
    </row>
    <row r="18" spans="1:11" ht="21" customHeight="1" x14ac:dyDescent="0.3">
      <c r="A18" s="125"/>
      <c r="B18" s="59"/>
      <c r="C18" s="96"/>
      <c r="D18" s="101" t="s">
        <v>214</v>
      </c>
      <c r="E18" s="123"/>
      <c r="F18" s="44"/>
      <c r="G18" s="44"/>
      <c r="H18" s="42" t="s">
        <v>108</v>
      </c>
      <c r="I18" s="44"/>
      <c r="J18" s="13">
        <v>285000</v>
      </c>
      <c r="K18" s="44"/>
    </row>
    <row r="19" spans="1:11" ht="31.8" customHeight="1" x14ac:dyDescent="0.3">
      <c r="A19" s="125"/>
      <c r="B19" s="59"/>
      <c r="C19" s="96"/>
      <c r="D19" s="101" t="s">
        <v>215</v>
      </c>
      <c r="E19" s="52" t="s">
        <v>264</v>
      </c>
      <c r="F19" s="42" t="s">
        <v>106</v>
      </c>
      <c r="G19" s="42" t="s">
        <v>270</v>
      </c>
      <c r="H19" s="44"/>
      <c r="I19" s="42" t="s">
        <v>261</v>
      </c>
      <c r="J19" s="129">
        <v>120000</v>
      </c>
      <c r="K19" s="42" t="s">
        <v>68</v>
      </c>
    </row>
    <row r="20" spans="1:11" ht="37.799999999999997" customHeight="1" x14ac:dyDescent="0.3">
      <c r="A20" s="125"/>
      <c r="B20" s="59"/>
      <c r="C20" s="96"/>
      <c r="D20" s="101" t="s">
        <v>240</v>
      </c>
      <c r="E20" s="52"/>
      <c r="F20" s="43"/>
      <c r="G20" s="43"/>
      <c r="H20" s="42" t="s">
        <v>108</v>
      </c>
      <c r="I20" s="43"/>
      <c r="J20" s="129">
        <v>75000</v>
      </c>
      <c r="K20" s="43"/>
    </row>
    <row r="21" spans="1:11" ht="31.5" customHeight="1" x14ac:dyDescent="0.3">
      <c r="A21" s="125"/>
      <c r="B21" s="59" t="s">
        <v>92</v>
      </c>
      <c r="C21" s="96" t="s">
        <v>144</v>
      </c>
      <c r="D21" s="101" t="s">
        <v>216</v>
      </c>
      <c r="E21" s="18" t="s">
        <v>119</v>
      </c>
      <c r="F21" s="43"/>
      <c r="G21" s="43"/>
      <c r="H21" s="44"/>
      <c r="I21" s="43"/>
      <c r="J21" s="129">
        <v>260000</v>
      </c>
      <c r="K21" s="43"/>
    </row>
    <row r="22" spans="1:11" ht="61.2" customHeight="1" x14ac:dyDescent="0.3">
      <c r="A22" s="125"/>
      <c r="B22" s="59"/>
      <c r="C22" s="96"/>
      <c r="D22" s="101" t="s">
        <v>217</v>
      </c>
      <c r="E22" s="18" t="s">
        <v>265</v>
      </c>
      <c r="F22" s="43"/>
      <c r="G22" s="43"/>
      <c r="H22" s="42" t="s">
        <v>108</v>
      </c>
      <c r="I22" s="43"/>
      <c r="J22" s="129">
        <v>0</v>
      </c>
      <c r="K22" s="43"/>
    </row>
    <row r="23" spans="1:11" ht="31.5" customHeight="1" x14ac:dyDescent="0.3">
      <c r="A23" s="125"/>
      <c r="B23" s="59"/>
      <c r="C23" s="96"/>
      <c r="D23" s="101" t="s">
        <v>218</v>
      </c>
      <c r="E23" s="18" t="s">
        <v>265</v>
      </c>
      <c r="F23" s="44"/>
      <c r="G23" s="44"/>
      <c r="H23" s="44"/>
      <c r="I23" s="44"/>
      <c r="J23" s="129">
        <v>70000</v>
      </c>
      <c r="K23" s="44"/>
    </row>
    <row r="24" spans="1:11" ht="45" customHeight="1" x14ac:dyDescent="0.3">
      <c r="A24" s="125"/>
      <c r="B24" s="59"/>
      <c r="C24" s="96"/>
      <c r="D24" s="101" t="s">
        <v>219</v>
      </c>
      <c r="E24" s="18" t="s">
        <v>265</v>
      </c>
      <c r="F24" s="42" t="s">
        <v>106</v>
      </c>
      <c r="G24" s="42" t="s">
        <v>270</v>
      </c>
      <c r="H24" s="42" t="s">
        <v>108</v>
      </c>
      <c r="I24" s="42" t="s">
        <v>261</v>
      </c>
      <c r="J24" s="129">
        <v>0</v>
      </c>
      <c r="K24" s="42" t="s">
        <v>68</v>
      </c>
    </row>
    <row r="25" spans="1:11" ht="27.75" customHeight="1" x14ac:dyDescent="0.3">
      <c r="A25" s="125"/>
      <c r="B25" s="59"/>
      <c r="C25" s="96"/>
      <c r="D25" s="101" t="s">
        <v>220</v>
      </c>
      <c r="E25" s="18" t="s">
        <v>265</v>
      </c>
      <c r="F25" s="43"/>
      <c r="G25" s="43"/>
      <c r="H25" s="44"/>
      <c r="I25" s="43"/>
      <c r="J25" s="129">
        <v>0</v>
      </c>
      <c r="K25" s="43"/>
    </row>
    <row r="26" spans="1:11" ht="24" customHeight="1" x14ac:dyDescent="0.3">
      <c r="A26" s="125"/>
      <c r="B26" s="59"/>
      <c r="C26" s="96"/>
      <c r="D26" s="101" t="s">
        <v>221</v>
      </c>
      <c r="E26" s="18" t="s">
        <v>265</v>
      </c>
      <c r="F26" s="43"/>
      <c r="G26" s="43"/>
      <c r="H26" s="42" t="s">
        <v>108</v>
      </c>
      <c r="I26" s="43"/>
      <c r="J26" s="129">
        <v>40000</v>
      </c>
      <c r="K26" s="43"/>
    </row>
    <row r="27" spans="1:11" ht="23.4" customHeight="1" x14ac:dyDescent="0.3">
      <c r="A27" s="125"/>
      <c r="B27" s="59"/>
      <c r="C27" s="96"/>
      <c r="D27" s="101" t="s">
        <v>222</v>
      </c>
      <c r="E27" s="18" t="s">
        <v>265</v>
      </c>
      <c r="F27" s="43"/>
      <c r="G27" s="43"/>
      <c r="H27" s="44"/>
      <c r="I27" s="43"/>
      <c r="J27" s="129">
        <v>0</v>
      </c>
      <c r="K27" s="43"/>
    </row>
    <row r="28" spans="1:11" ht="27.6" customHeight="1" x14ac:dyDescent="0.3">
      <c r="A28" s="125"/>
      <c r="B28" s="59"/>
      <c r="C28" s="96" t="s">
        <v>146</v>
      </c>
      <c r="D28" s="101" t="s">
        <v>223</v>
      </c>
      <c r="E28" s="18" t="s">
        <v>265</v>
      </c>
      <c r="F28" s="44"/>
      <c r="G28" s="44"/>
      <c r="H28" s="42" t="s">
        <v>108</v>
      </c>
      <c r="I28" s="44"/>
      <c r="J28" s="129">
        <v>0</v>
      </c>
      <c r="K28" s="44"/>
    </row>
    <row r="29" spans="1:11" ht="41.4" customHeight="1" x14ac:dyDescent="0.3">
      <c r="A29" s="125"/>
      <c r="B29" s="59"/>
      <c r="C29" s="96"/>
      <c r="D29" s="101" t="s">
        <v>224</v>
      </c>
      <c r="E29" s="18" t="s">
        <v>265</v>
      </c>
      <c r="F29" s="42" t="s">
        <v>106</v>
      </c>
      <c r="G29" s="42" t="s">
        <v>270</v>
      </c>
      <c r="H29" s="44"/>
      <c r="I29" s="42" t="s">
        <v>261</v>
      </c>
      <c r="J29" s="129">
        <v>60000</v>
      </c>
      <c r="K29" s="42" t="s">
        <v>68</v>
      </c>
    </row>
    <row r="30" spans="1:11" ht="29.4" customHeight="1" x14ac:dyDescent="0.3">
      <c r="A30" s="125"/>
      <c r="B30" s="59"/>
      <c r="C30" s="96"/>
      <c r="D30" s="101" t="s">
        <v>225</v>
      </c>
      <c r="E30" s="18" t="s">
        <v>265</v>
      </c>
      <c r="F30" s="43"/>
      <c r="G30" s="43"/>
      <c r="H30" s="42" t="s">
        <v>108</v>
      </c>
      <c r="I30" s="43"/>
      <c r="J30" s="129">
        <v>0</v>
      </c>
      <c r="K30" s="43"/>
    </row>
    <row r="31" spans="1:11" ht="37.799999999999997" customHeight="1" x14ac:dyDescent="0.3">
      <c r="A31" s="125"/>
      <c r="B31" s="59"/>
      <c r="C31" s="96"/>
      <c r="D31" s="101" t="s">
        <v>226</v>
      </c>
      <c r="E31" s="18" t="s">
        <v>265</v>
      </c>
      <c r="F31" s="43"/>
      <c r="G31" s="43"/>
      <c r="H31" s="44"/>
      <c r="I31" s="43"/>
      <c r="J31" s="129">
        <v>125000</v>
      </c>
      <c r="K31" s="43"/>
    </row>
    <row r="32" spans="1:11" ht="43.8" customHeight="1" x14ac:dyDescent="0.3">
      <c r="A32" s="74" t="s">
        <v>86</v>
      </c>
      <c r="B32" s="59" t="s">
        <v>77</v>
      </c>
      <c r="C32" s="96" t="s">
        <v>167</v>
      </c>
      <c r="D32" s="101" t="s">
        <v>241</v>
      </c>
      <c r="E32" s="60" t="s">
        <v>266</v>
      </c>
      <c r="F32" s="43"/>
      <c r="G32" s="43"/>
      <c r="H32" s="42" t="s">
        <v>108</v>
      </c>
      <c r="I32" s="43"/>
      <c r="J32" s="129">
        <v>0</v>
      </c>
      <c r="K32" s="43"/>
    </row>
    <row r="33" spans="1:11" ht="26.25" customHeight="1" x14ac:dyDescent="0.3">
      <c r="A33" s="125"/>
      <c r="B33" s="59"/>
      <c r="C33" s="96"/>
      <c r="D33" s="101" t="s">
        <v>242</v>
      </c>
      <c r="E33" s="60" t="s">
        <v>267</v>
      </c>
      <c r="F33" s="44"/>
      <c r="G33" s="44"/>
      <c r="H33" s="44"/>
      <c r="I33" s="44"/>
      <c r="J33" s="129">
        <v>0</v>
      </c>
      <c r="K33" s="44"/>
    </row>
    <row r="34" spans="1:11" ht="22.2" customHeight="1" x14ac:dyDescent="0.3">
      <c r="A34" s="125"/>
      <c r="B34" s="59"/>
      <c r="C34" s="96"/>
      <c r="D34" s="101" t="s">
        <v>243</v>
      </c>
      <c r="E34" s="60" t="s">
        <v>267</v>
      </c>
      <c r="F34" s="42" t="s">
        <v>106</v>
      </c>
      <c r="G34" s="42" t="s">
        <v>270</v>
      </c>
      <c r="H34" s="42" t="s">
        <v>108</v>
      </c>
      <c r="I34" s="42" t="s">
        <v>261</v>
      </c>
      <c r="K34" s="42" t="s">
        <v>68</v>
      </c>
    </row>
    <row r="35" spans="1:11" ht="17.25" customHeight="1" x14ac:dyDescent="0.3">
      <c r="A35" s="125"/>
      <c r="B35" s="59"/>
      <c r="C35" s="96"/>
      <c r="D35" s="101" t="s">
        <v>244</v>
      </c>
      <c r="E35" s="60" t="s">
        <v>267</v>
      </c>
      <c r="F35" s="43"/>
      <c r="G35" s="43"/>
      <c r="H35" s="44"/>
      <c r="I35" s="43"/>
      <c r="J35" s="130">
        <v>300000</v>
      </c>
      <c r="K35" s="43"/>
    </row>
    <row r="36" spans="1:11" ht="53.4" customHeight="1" x14ac:dyDescent="0.3">
      <c r="A36" s="125"/>
      <c r="B36" s="59" t="s">
        <v>87</v>
      </c>
      <c r="C36" s="96" t="s">
        <v>170</v>
      </c>
      <c r="D36" s="101" t="s">
        <v>248</v>
      </c>
      <c r="E36" s="60" t="s">
        <v>268</v>
      </c>
      <c r="F36" s="43"/>
      <c r="G36" s="43"/>
      <c r="H36" s="42" t="s">
        <v>108</v>
      </c>
      <c r="I36" s="43"/>
      <c r="J36" s="130">
        <v>70000</v>
      </c>
      <c r="K36" s="43"/>
    </row>
    <row r="37" spans="1:11" ht="36.6" customHeight="1" x14ac:dyDescent="0.3">
      <c r="A37" s="125"/>
      <c r="B37" s="59"/>
      <c r="C37" s="96"/>
      <c r="D37" s="101" t="s">
        <v>216</v>
      </c>
      <c r="E37" s="60" t="s">
        <v>269</v>
      </c>
      <c r="F37" s="43"/>
      <c r="G37" s="43"/>
      <c r="H37" s="44"/>
      <c r="I37" s="43"/>
      <c r="J37" s="130">
        <v>300000</v>
      </c>
      <c r="K37" s="43"/>
    </row>
    <row r="38" spans="1:11" ht="36" customHeight="1" x14ac:dyDescent="0.3">
      <c r="A38" s="125"/>
      <c r="B38" s="59"/>
      <c r="C38" s="96"/>
      <c r="D38" s="101" t="s">
        <v>218</v>
      </c>
      <c r="E38" s="60" t="s">
        <v>267</v>
      </c>
      <c r="F38" s="44"/>
      <c r="G38" s="44"/>
      <c r="H38" s="42" t="s">
        <v>108</v>
      </c>
      <c r="I38" s="44"/>
      <c r="J38" s="130">
        <v>40000</v>
      </c>
      <c r="K38" s="44"/>
    </row>
    <row r="39" spans="1:11" ht="36.6" customHeight="1" x14ac:dyDescent="0.3">
      <c r="A39" s="125"/>
      <c r="B39" s="59"/>
      <c r="C39" s="96"/>
      <c r="D39" s="101" t="s">
        <v>220</v>
      </c>
      <c r="E39" s="60" t="s">
        <v>267</v>
      </c>
      <c r="F39" s="42" t="s">
        <v>106</v>
      </c>
      <c r="G39" s="42" t="s">
        <v>270</v>
      </c>
      <c r="H39" s="44"/>
      <c r="I39" s="42" t="s">
        <v>261</v>
      </c>
      <c r="J39" s="26">
        <v>0</v>
      </c>
      <c r="K39" s="42" t="s">
        <v>68</v>
      </c>
    </row>
    <row r="40" spans="1:11" ht="60" customHeight="1" x14ac:dyDescent="0.3">
      <c r="A40" s="125"/>
      <c r="B40" s="59"/>
      <c r="C40" s="96" t="s">
        <v>152</v>
      </c>
      <c r="D40" s="101" t="s">
        <v>249</v>
      </c>
      <c r="E40" s="60" t="s">
        <v>267</v>
      </c>
      <c r="F40" s="43"/>
      <c r="G40" s="43"/>
      <c r="H40" s="42" t="s">
        <v>108</v>
      </c>
      <c r="I40" s="43"/>
      <c r="J40" s="129">
        <v>85000</v>
      </c>
      <c r="K40" s="43"/>
    </row>
    <row r="41" spans="1:11" ht="30.6" customHeight="1" x14ac:dyDescent="0.3">
      <c r="A41" s="125"/>
      <c r="B41" s="59"/>
      <c r="C41" s="96"/>
      <c r="D41" s="101" t="s">
        <v>250</v>
      </c>
      <c r="E41" s="60" t="s">
        <v>267</v>
      </c>
      <c r="F41" s="43"/>
      <c r="G41" s="43"/>
      <c r="H41" s="44"/>
      <c r="I41" s="43"/>
      <c r="J41" s="129">
        <v>75400</v>
      </c>
      <c r="K41" s="43"/>
    </row>
    <row r="42" spans="1:11" ht="25.2" x14ac:dyDescent="0.3">
      <c r="A42" s="125"/>
      <c r="B42" s="59"/>
      <c r="C42" s="96"/>
      <c r="D42" s="101" t="s">
        <v>251</v>
      </c>
      <c r="E42" s="60" t="s">
        <v>267</v>
      </c>
      <c r="F42" s="43"/>
      <c r="G42" s="43"/>
      <c r="H42" s="42" t="s">
        <v>108</v>
      </c>
      <c r="I42" s="43"/>
      <c r="J42" s="129">
        <v>75000</v>
      </c>
      <c r="K42" s="43"/>
    </row>
    <row r="43" spans="1:11" ht="41.4" customHeight="1" x14ac:dyDescent="0.3">
      <c r="A43" s="125"/>
      <c r="B43" s="59"/>
      <c r="C43" s="96"/>
      <c r="D43" s="101" t="s">
        <v>245</v>
      </c>
      <c r="E43" s="60" t="s">
        <v>267</v>
      </c>
      <c r="F43" s="44"/>
      <c r="G43" s="44"/>
      <c r="H43" s="44"/>
      <c r="I43" s="44"/>
      <c r="J43" s="126">
        <v>25000</v>
      </c>
      <c r="K43" s="44"/>
    </row>
    <row r="44" spans="1:11" ht="41.4" customHeight="1" x14ac:dyDescent="0.3">
      <c r="A44" s="125"/>
      <c r="B44" s="59"/>
      <c r="C44" s="96"/>
      <c r="D44" s="101" t="s">
        <v>246</v>
      </c>
      <c r="E44" s="60" t="s">
        <v>267</v>
      </c>
      <c r="F44" s="42" t="s">
        <v>106</v>
      </c>
      <c r="G44" s="42" t="s">
        <v>270</v>
      </c>
      <c r="H44" s="42" t="s">
        <v>108</v>
      </c>
      <c r="I44" s="42" t="s">
        <v>261</v>
      </c>
      <c r="J44" s="26">
        <v>140000</v>
      </c>
      <c r="K44" s="42" t="s">
        <v>68</v>
      </c>
    </row>
    <row r="45" spans="1:11" ht="33.6" customHeight="1" x14ac:dyDescent="0.3">
      <c r="A45" s="125"/>
      <c r="B45" s="59"/>
      <c r="C45" s="96"/>
      <c r="D45" s="101" t="s">
        <v>247</v>
      </c>
      <c r="E45" s="60" t="s">
        <v>267</v>
      </c>
      <c r="F45" s="43"/>
      <c r="G45" s="43"/>
      <c r="H45" s="44"/>
      <c r="I45" s="43"/>
      <c r="J45" s="26">
        <v>1550000</v>
      </c>
      <c r="K45" s="43"/>
    </row>
    <row r="46" spans="1:11" ht="17.399999999999999" customHeight="1" x14ac:dyDescent="0.3">
      <c r="A46" s="125"/>
      <c r="B46" s="59"/>
      <c r="C46" s="96" t="s">
        <v>172</v>
      </c>
      <c r="D46" s="101" t="s">
        <v>252</v>
      </c>
      <c r="E46" s="60" t="s">
        <v>267</v>
      </c>
      <c r="F46" s="43"/>
      <c r="G46" s="43"/>
      <c r="H46" s="42" t="s">
        <v>108</v>
      </c>
      <c r="I46" s="43"/>
      <c r="J46" s="26">
        <v>750000</v>
      </c>
      <c r="K46" s="43"/>
    </row>
    <row r="47" spans="1:11" ht="25.2" x14ac:dyDescent="0.3">
      <c r="A47" s="125"/>
      <c r="B47" s="59"/>
      <c r="C47" s="96"/>
      <c r="D47" s="101" t="s">
        <v>253</v>
      </c>
      <c r="E47" s="60" t="s">
        <v>267</v>
      </c>
      <c r="F47" s="43"/>
      <c r="G47" s="43"/>
      <c r="H47" s="44"/>
      <c r="I47" s="43"/>
      <c r="K47" s="43"/>
    </row>
    <row r="48" spans="1:11" ht="17.399999999999999" customHeight="1" x14ac:dyDescent="0.3">
      <c r="C48" s="45" t="s">
        <v>271</v>
      </c>
      <c r="D48" s="46"/>
      <c r="E48" s="46"/>
      <c r="F48" s="46"/>
      <c r="G48" s="46"/>
      <c r="H48" s="46"/>
      <c r="I48" s="123"/>
      <c r="J48" s="131">
        <f>SUM(J4:J47)</f>
        <v>6108400</v>
      </c>
      <c r="K48" s="132"/>
    </row>
    <row r="59" spans="3:3" x14ac:dyDescent="0.3">
      <c r="C59" s="19"/>
    </row>
  </sheetData>
  <mergeCells count="78">
    <mergeCell ref="F4:F8"/>
    <mergeCell ref="F9:F13"/>
    <mergeCell ref="F14:F18"/>
    <mergeCell ref="F19:F23"/>
    <mergeCell ref="F24:F28"/>
    <mergeCell ref="F29:F33"/>
    <mergeCell ref="F34:F38"/>
    <mergeCell ref="F39:F43"/>
    <mergeCell ref="F44:F47"/>
    <mergeCell ref="G4:G8"/>
    <mergeCell ref="G9:G13"/>
    <mergeCell ref="G14:G18"/>
    <mergeCell ref="G19:G23"/>
    <mergeCell ref="G24:G28"/>
    <mergeCell ref="G29:G33"/>
    <mergeCell ref="G34:G38"/>
    <mergeCell ref="G39:G43"/>
    <mergeCell ref="G44:G47"/>
    <mergeCell ref="K4:K8"/>
    <mergeCell ref="K14:K18"/>
    <mergeCell ref="K19:K23"/>
    <mergeCell ref="K24:K28"/>
    <mergeCell ref="K29:K33"/>
    <mergeCell ref="K34:K38"/>
    <mergeCell ref="K39:K43"/>
    <mergeCell ref="K44:K47"/>
    <mergeCell ref="H24:H25"/>
    <mergeCell ref="H26:H27"/>
    <mergeCell ref="H30:H31"/>
    <mergeCell ref="H32:H33"/>
    <mergeCell ref="H34:H35"/>
    <mergeCell ref="H36:H37"/>
    <mergeCell ref="H38:H39"/>
    <mergeCell ref="H46:H47"/>
    <mergeCell ref="I19:I23"/>
    <mergeCell ref="I24:I28"/>
    <mergeCell ref="I29:I33"/>
    <mergeCell ref="I34:I38"/>
    <mergeCell ref="I39:I43"/>
    <mergeCell ref="I44:I47"/>
    <mergeCell ref="I9:I13"/>
    <mergeCell ref="I14:I18"/>
    <mergeCell ref="E19:E20"/>
    <mergeCell ref="H18:H19"/>
    <mergeCell ref="H20:H21"/>
    <mergeCell ref="H22:H23"/>
    <mergeCell ref="B4:B13"/>
    <mergeCell ref="C4:C8"/>
    <mergeCell ref="C9:C13"/>
    <mergeCell ref="B14:B20"/>
    <mergeCell ref="C14:C16"/>
    <mergeCell ref="C17:C20"/>
    <mergeCell ref="B21:B31"/>
    <mergeCell ref="C21:C27"/>
    <mergeCell ref="C28:C31"/>
    <mergeCell ref="H42:H43"/>
    <mergeCell ref="H28:H29"/>
    <mergeCell ref="B32:B35"/>
    <mergeCell ref="C32:C35"/>
    <mergeCell ref="B36:B47"/>
    <mergeCell ref="C36:C39"/>
    <mergeCell ref="C40:C45"/>
    <mergeCell ref="C46:C47"/>
    <mergeCell ref="A32:A47"/>
    <mergeCell ref="A4:A31"/>
    <mergeCell ref="C48:H48"/>
    <mergeCell ref="E12:E13"/>
    <mergeCell ref="A1:K1"/>
    <mergeCell ref="H12:H13"/>
    <mergeCell ref="A3:K3"/>
    <mergeCell ref="K9:K13"/>
    <mergeCell ref="H9:H11"/>
    <mergeCell ref="H4:H6"/>
    <mergeCell ref="I4:I8"/>
    <mergeCell ref="H14:H17"/>
    <mergeCell ref="E15:E16"/>
    <mergeCell ref="H40:H41"/>
    <mergeCell ref="H44:H45"/>
  </mergeCells>
  <pageMargins left="0.39370078740157483" right="0.31496062992125984" top="0.6692913385826772" bottom="0.55118110236220474" header="0.11811023622047245" footer="0"/>
  <pageSetup paperSize="8" scale="6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373ABC-E695-4B7F-AD7C-E1DB79918C9F}">
  <dimension ref="A1:K53"/>
  <sheetViews>
    <sheetView topLeftCell="C9" workbookViewId="0">
      <selection activeCell="I7" sqref="I7:I11"/>
    </sheetView>
  </sheetViews>
  <sheetFormatPr defaultRowHeight="14.4" x14ac:dyDescent="0.3"/>
  <cols>
    <col min="1" max="1" width="15" customWidth="1"/>
    <col min="2" max="2" width="16.77734375" customWidth="1"/>
    <col min="3" max="3" width="35.6640625" customWidth="1"/>
    <col min="4" max="4" width="44.109375" customWidth="1"/>
    <col min="5" max="12" width="18.21875" customWidth="1"/>
  </cols>
  <sheetData>
    <row r="1" spans="1:11" ht="22.8" x14ac:dyDescent="0.3">
      <c r="A1" s="54" t="s">
        <v>211</v>
      </c>
      <c r="B1" s="55"/>
      <c r="C1" s="55"/>
      <c r="D1" s="55"/>
      <c r="E1" s="55"/>
      <c r="F1" s="55"/>
      <c r="G1" s="55"/>
      <c r="H1" s="55"/>
      <c r="I1" s="55"/>
      <c r="J1" s="55"/>
      <c r="K1" s="55"/>
    </row>
    <row r="2" spans="1:11" ht="27.6" x14ac:dyDescent="0.3">
      <c r="A2" s="6" t="s">
        <v>57</v>
      </c>
      <c r="B2" s="6" t="s">
        <v>58</v>
      </c>
      <c r="C2" s="6" t="s">
        <v>59</v>
      </c>
      <c r="D2" s="6" t="s">
        <v>60</v>
      </c>
      <c r="E2" s="6" t="s">
        <v>61</v>
      </c>
      <c r="F2" s="6" t="s">
        <v>62</v>
      </c>
      <c r="G2" s="6" t="s">
        <v>63</v>
      </c>
      <c r="H2" s="6" t="s">
        <v>64</v>
      </c>
      <c r="I2" s="6" t="s">
        <v>65</v>
      </c>
      <c r="J2" s="6" t="s">
        <v>66</v>
      </c>
      <c r="K2" s="6" t="s">
        <v>67</v>
      </c>
    </row>
    <row r="3" spans="1:11" ht="17.399999999999999" x14ac:dyDescent="0.3">
      <c r="A3" s="48" t="s">
        <v>140</v>
      </c>
      <c r="B3" s="49"/>
      <c r="C3" s="49"/>
      <c r="D3" s="49"/>
      <c r="E3" s="49"/>
      <c r="F3" s="49"/>
      <c r="G3" s="49"/>
      <c r="H3" s="49"/>
      <c r="I3" s="49"/>
      <c r="J3" s="49"/>
      <c r="K3" s="50"/>
    </row>
    <row r="4" spans="1:11" ht="85.2" customHeight="1" x14ac:dyDescent="0.3">
      <c r="A4" s="65" t="s">
        <v>79</v>
      </c>
      <c r="B4" s="97" t="s">
        <v>84</v>
      </c>
      <c r="C4" s="103" t="s">
        <v>159</v>
      </c>
      <c r="D4" s="101" t="s">
        <v>254</v>
      </c>
      <c r="E4" s="17" t="s">
        <v>127</v>
      </c>
      <c r="F4" s="17" t="s">
        <v>128</v>
      </c>
      <c r="G4" s="18" t="s">
        <v>120</v>
      </c>
      <c r="H4" s="18" t="s">
        <v>101</v>
      </c>
      <c r="I4" s="42" t="s">
        <v>261</v>
      </c>
      <c r="J4" s="25">
        <v>122000</v>
      </c>
      <c r="K4" s="18" t="s">
        <v>69</v>
      </c>
    </row>
    <row r="5" spans="1:11" ht="46.2" customHeight="1" x14ac:dyDescent="0.3">
      <c r="A5" s="66"/>
      <c r="B5" s="98"/>
      <c r="C5" s="105"/>
      <c r="D5" s="101" t="s">
        <v>258</v>
      </c>
      <c r="E5" s="8" t="s">
        <v>75</v>
      </c>
      <c r="F5" s="42" t="s">
        <v>96</v>
      </c>
      <c r="G5" s="18" t="s">
        <v>104</v>
      </c>
      <c r="H5" s="18" t="s">
        <v>72</v>
      </c>
      <c r="I5" s="43"/>
      <c r="J5" s="11">
        <v>800000</v>
      </c>
      <c r="K5" s="52" t="s">
        <v>69</v>
      </c>
    </row>
    <row r="6" spans="1:11" ht="57" customHeight="1" x14ac:dyDescent="0.3">
      <c r="A6" s="66"/>
      <c r="B6" s="99"/>
      <c r="C6" s="104"/>
      <c r="D6" s="101" t="s">
        <v>259</v>
      </c>
      <c r="E6" s="18" t="s">
        <v>100</v>
      </c>
      <c r="F6" s="44"/>
      <c r="G6" s="12" t="s">
        <v>103</v>
      </c>
      <c r="H6" s="18" t="s">
        <v>72</v>
      </c>
      <c r="I6" s="43"/>
      <c r="J6" s="11">
        <v>265000</v>
      </c>
      <c r="K6" s="52"/>
    </row>
    <row r="7" spans="1:11" ht="55.2" customHeight="1" x14ac:dyDescent="0.3">
      <c r="A7" s="66"/>
      <c r="B7" s="59" t="s">
        <v>91</v>
      </c>
      <c r="C7" s="103" t="s">
        <v>161</v>
      </c>
      <c r="D7" s="101" t="s">
        <v>256</v>
      </c>
      <c r="E7" s="18" t="s">
        <v>121</v>
      </c>
      <c r="F7" s="42" t="s">
        <v>139</v>
      </c>
      <c r="G7" s="18" t="s">
        <v>70</v>
      </c>
      <c r="H7" s="18" t="s">
        <v>97</v>
      </c>
      <c r="I7" s="42" t="s">
        <v>261</v>
      </c>
      <c r="J7" s="11">
        <v>75000</v>
      </c>
      <c r="K7" s="52"/>
    </row>
    <row r="8" spans="1:11" ht="26.4" x14ac:dyDescent="0.3">
      <c r="A8" s="66"/>
      <c r="B8" s="59"/>
      <c r="C8" s="104"/>
      <c r="D8" s="101" t="s">
        <v>252</v>
      </c>
      <c r="E8" s="18" t="s">
        <v>129</v>
      </c>
      <c r="F8" s="44"/>
      <c r="G8" s="18" t="s">
        <v>122</v>
      </c>
      <c r="H8" s="18" t="s">
        <v>101</v>
      </c>
      <c r="I8" s="43"/>
      <c r="J8" s="11">
        <v>325000</v>
      </c>
      <c r="K8" s="52" t="s">
        <v>69</v>
      </c>
    </row>
    <row r="9" spans="1:11" ht="50.4" customHeight="1" x14ac:dyDescent="0.3">
      <c r="A9" s="66"/>
      <c r="B9" s="59"/>
      <c r="C9" s="103" t="s">
        <v>206</v>
      </c>
      <c r="D9" s="101" t="s">
        <v>260</v>
      </c>
      <c r="E9" s="18" t="s">
        <v>126</v>
      </c>
      <c r="F9" s="42" t="s">
        <v>139</v>
      </c>
      <c r="G9" s="18" t="s">
        <v>103</v>
      </c>
      <c r="H9" s="18" t="s">
        <v>72</v>
      </c>
      <c r="I9" s="43"/>
      <c r="J9" s="11">
        <v>265000</v>
      </c>
      <c r="K9" s="52"/>
    </row>
    <row r="10" spans="1:11" ht="64.2" customHeight="1" x14ac:dyDescent="0.3">
      <c r="A10" s="66"/>
      <c r="B10" s="59"/>
      <c r="C10" s="104"/>
      <c r="D10" s="101" t="s">
        <v>255</v>
      </c>
      <c r="E10" s="18" t="s">
        <v>74</v>
      </c>
      <c r="F10" s="43"/>
      <c r="G10" s="52" t="s">
        <v>123</v>
      </c>
      <c r="H10" s="3" t="s">
        <v>72</v>
      </c>
      <c r="I10" s="43"/>
      <c r="J10" s="11">
        <v>125000</v>
      </c>
      <c r="K10" s="52"/>
    </row>
    <row r="11" spans="1:11" ht="73.8" customHeight="1" x14ac:dyDescent="0.3">
      <c r="A11" s="35"/>
      <c r="B11" s="61" t="s">
        <v>92</v>
      </c>
      <c r="C11" s="101" t="s">
        <v>166</v>
      </c>
      <c r="D11" s="101" t="s">
        <v>257</v>
      </c>
      <c r="E11" s="18" t="s">
        <v>73</v>
      </c>
      <c r="F11" s="44"/>
      <c r="G11" s="52"/>
      <c r="H11" s="18" t="s">
        <v>101</v>
      </c>
      <c r="I11" s="43"/>
      <c r="J11" s="13">
        <v>0</v>
      </c>
      <c r="K11" s="52" t="s">
        <v>69</v>
      </c>
    </row>
    <row r="12" spans="1:11" ht="56.4" customHeight="1" x14ac:dyDescent="0.3">
      <c r="A12" s="67" t="s">
        <v>86</v>
      </c>
      <c r="B12" s="61" t="s">
        <v>87</v>
      </c>
      <c r="C12" s="101" t="s">
        <v>173</v>
      </c>
      <c r="D12" s="101" t="s">
        <v>252</v>
      </c>
      <c r="E12" s="52" t="s">
        <v>124</v>
      </c>
      <c r="F12" s="42" t="s">
        <v>139</v>
      </c>
      <c r="G12" s="52" t="s">
        <v>103</v>
      </c>
      <c r="H12" s="52" t="s">
        <v>72</v>
      </c>
      <c r="I12" s="43" t="s">
        <v>261</v>
      </c>
      <c r="J12" s="25">
        <v>325000</v>
      </c>
      <c r="K12" s="52"/>
    </row>
    <row r="13" spans="1:11" ht="46.8" customHeight="1" x14ac:dyDescent="0.3">
      <c r="A13" s="68"/>
      <c r="B13" s="97" t="s">
        <v>154</v>
      </c>
      <c r="C13" s="101" t="s">
        <v>208</v>
      </c>
      <c r="D13" s="102" t="s">
        <v>253</v>
      </c>
      <c r="E13" s="52"/>
      <c r="F13" s="44"/>
      <c r="G13" s="52"/>
      <c r="H13" s="52"/>
      <c r="I13" s="43"/>
      <c r="J13" s="126">
        <v>200000</v>
      </c>
      <c r="K13" s="52"/>
    </row>
    <row r="14" spans="1:11" ht="50.4" x14ac:dyDescent="0.3">
      <c r="A14" s="33"/>
      <c r="B14" s="99"/>
      <c r="C14" s="101" t="s">
        <v>176</v>
      </c>
      <c r="D14" s="102"/>
      <c r="E14" s="18" t="s">
        <v>102</v>
      </c>
      <c r="F14" s="27" t="s">
        <v>96</v>
      </c>
      <c r="G14" s="18" t="s">
        <v>125</v>
      </c>
      <c r="H14" s="27" t="s">
        <v>108</v>
      </c>
      <c r="I14" s="44"/>
      <c r="J14" s="126">
        <v>200000</v>
      </c>
      <c r="K14" s="18" t="s">
        <v>69</v>
      </c>
    </row>
    <row r="15" spans="1:11" ht="17.399999999999999" x14ac:dyDescent="0.3">
      <c r="A15" s="45" t="s">
        <v>142</v>
      </c>
      <c r="B15" s="46"/>
      <c r="C15" s="46"/>
      <c r="D15" s="46"/>
      <c r="E15" s="46"/>
      <c r="F15" s="46"/>
      <c r="G15" s="46"/>
      <c r="H15" s="46"/>
      <c r="I15" s="47"/>
      <c r="J15" s="40">
        <f>SUM(J4:J14)</f>
        <v>2702000</v>
      </c>
      <c r="K15" s="41"/>
    </row>
    <row r="46" ht="14.4" customHeight="1" x14ac:dyDescent="0.3"/>
    <row r="50" spans="1:1" x14ac:dyDescent="0.3">
      <c r="A50" s="124"/>
    </row>
    <row r="51" spans="1:1" x14ac:dyDescent="0.3">
      <c r="A51" s="124"/>
    </row>
    <row r="52" spans="1:1" x14ac:dyDescent="0.3">
      <c r="A52" s="124"/>
    </row>
    <row r="53" spans="1:1" x14ac:dyDescent="0.3">
      <c r="A53" s="64"/>
    </row>
  </sheetData>
  <mergeCells count="27">
    <mergeCell ref="A12:A14"/>
    <mergeCell ref="I4:I6"/>
    <mergeCell ref="I7:I11"/>
    <mergeCell ref="A3:K3"/>
    <mergeCell ref="J15:K15"/>
    <mergeCell ref="A15:I15"/>
    <mergeCell ref="B4:B6"/>
    <mergeCell ref="C4:C6"/>
    <mergeCell ref="B7:B10"/>
    <mergeCell ref="C7:C8"/>
    <mergeCell ref="F7:F8"/>
    <mergeCell ref="F9:F11"/>
    <mergeCell ref="C9:C10"/>
    <mergeCell ref="D13:D14"/>
    <mergeCell ref="A4:A11"/>
    <mergeCell ref="B13:B14"/>
    <mergeCell ref="F12:F13"/>
    <mergeCell ref="E12:E13"/>
    <mergeCell ref="F5:F6"/>
    <mergeCell ref="K5:K7"/>
    <mergeCell ref="K8:K10"/>
    <mergeCell ref="K11:K13"/>
    <mergeCell ref="I12:I14"/>
    <mergeCell ref="A1:K1"/>
    <mergeCell ref="G12:G13"/>
    <mergeCell ref="G10:G11"/>
    <mergeCell ref="H12:H1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F2638FFCE79764E83B862A33CE9FB6F" ma:contentTypeVersion="12" ma:contentTypeDescription="Crear nuevo documento." ma:contentTypeScope="" ma:versionID="1723509e3e5dac73223415f664c23c52">
  <xsd:schema xmlns:xsd="http://www.w3.org/2001/XMLSchema" xmlns:xs="http://www.w3.org/2001/XMLSchema" xmlns:p="http://schemas.microsoft.com/office/2006/metadata/properties" xmlns:ns2="32a1fe21-99f0-4715-87c1-b6c517465e0c" xmlns:ns3="7249c790-ffb6-48d7-8a51-a1f558d239b8" targetNamespace="http://schemas.microsoft.com/office/2006/metadata/properties" ma:root="true" ma:fieldsID="5f06b7039b22fdb65a398ba87f970300" ns2:_="" ns3:_="">
    <xsd:import namespace="32a1fe21-99f0-4715-87c1-b6c517465e0c"/>
    <xsd:import namespace="7249c790-ffb6-48d7-8a51-a1f558d239b8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a1fe21-99f0-4715-87c1-b6c517465e0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5bddc7d4-bbc6-4dc9-91f7-2dd950e67a78}" ma:internalName="TaxCatchAll" ma:showField="CatchAllData" ma:web="32a1fe21-99f0-4715-87c1-b6c517465e0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249c790-ffb6-48d7-8a51-a1f558d239b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7beb968c-8ea1-4092-bc4f-c671fdfc68c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249c790-ffb6-48d7-8a51-a1f558d239b8">
      <Terms xmlns="http://schemas.microsoft.com/office/infopath/2007/PartnerControls"/>
    </lcf76f155ced4ddcb4097134ff3c332f>
    <TaxCatchAll xmlns="32a1fe21-99f0-4715-87c1-b6c517465e0c" xsi:nil="true"/>
  </documentManagement>
</p:properties>
</file>

<file path=customXml/itemProps1.xml><?xml version="1.0" encoding="utf-8"?>
<ds:datastoreItem xmlns:ds="http://schemas.openxmlformats.org/officeDocument/2006/customXml" ds:itemID="{79CE37E2-5980-47B5-A8CE-1BF234E0B63E}"/>
</file>

<file path=customXml/itemProps2.xml><?xml version="1.0" encoding="utf-8"?>
<ds:datastoreItem xmlns:ds="http://schemas.openxmlformats.org/officeDocument/2006/customXml" ds:itemID="{EECBF254-7FE8-4554-A23D-F8930E3563A3}"/>
</file>

<file path=customXml/itemProps3.xml><?xml version="1.0" encoding="utf-8"?>
<ds:datastoreItem xmlns:ds="http://schemas.openxmlformats.org/officeDocument/2006/customXml" ds:itemID="{9202AA81-0004-4693-9200-2696175C0D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IMPACTO ACTIVIDAD</vt:lpstr>
      <vt:lpstr>Sheet1</vt:lpstr>
      <vt:lpstr>VALORACION CUANT</vt:lpstr>
      <vt:lpstr>VALORACION CUAT OPERACION</vt:lpstr>
      <vt:lpstr>IMPACTO-MEDIDAS</vt:lpstr>
      <vt:lpstr>PMAA Costruccion</vt:lpstr>
      <vt:lpstr>PMAA Operacion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PEÑA</dc:creator>
  <cp:lastModifiedBy>rafael</cp:lastModifiedBy>
  <cp:lastPrinted>2017-08-22T11:40:22Z</cp:lastPrinted>
  <dcterms:created xsi:type="dcterms:W3CDTF">2011-10-06T19:15:48Z</dcterms:created>
  <dcterms:modified xsi:type="dcterms:W3CDTF">2023-06-01T05:24:05Z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0x0101005F2638FFCE79764E83B862A33CE9FB6F</vt:lpwstr>
  </property>
</Properties>
</file>