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6380" windowHeight="8190" tabRatio="500"/>
  </bookViews>
  <sheets>
    <sheet name="CXP OCTUBRE  2017" sheetId="1" r:id="rId1"/>
  </sheets>
  <definedNames>
    <definedName name="Print_Titles_0" localSheetId="0">'CXP OCTUBRE  2017'!$A:$M,'CXP OCTUBRE  2017'!$1:$8</definedName>
    <definedName name="_xlnm.Print_Titles" localSheetId="0">'CXP OCTUBRE  2017'!$A:$M,'CXP OCTUBRE  2017'!$1:$8</definedName>
  </definedNames>
  <calcPr calcId="125725"/>
  <extLst>
    <ext xmlns:loext="http://schemas.libreoffice.org/" uri="{7626C862-2A13-11E5-B345-FEFF819CDC9F}">
      <loext:extCalcPr stringRefSyntax="CalcA1"/>
    </ext>
  </extLst>
</workbook>
</file>

<file path=xl/calcChain.xml><?xml version="1.0" encoding="utf-8"?>
<calcChain xmlns="http://schemas.openxmlformats.org/spreadsheetml/2006/main">
  <c r="R723" i="1"/>
  <c r="R4" s="1"/>
  <c r="J5" s="1"/>
  <c r="Q723"/>
  <c r="P723"/>
  <c r="O723"/>
  <c r="N723"/>
  <c r="N4" s="1"/>
  <c r="T721"/>
  <c r="I721"/>
  <c r="J721" s="1"/>
  <c r="T716"/>
  <c r="I716"/>
  <c r="J716" s="1"/>
  <c r="T709"/>
  <c r="I709"/>
  <c r="J709" s="1"/>
  <c r="T705"/>
  <c r="I705"/>
  <c r="J705" s="1"/>
  <c r="T697"/>
  <c r="I697"/>
  <c r="J697" s="1"/>
  <c r="T690"/>
  <c r="I690"/>
  <c r="J690" s="1"/>
  <c r="I684"/>
  <c r="J684" s="1"/>
  <c r="T680"/>
  <c r="I680"/>
  <c r="J680" s="1"/>
  <c r="T667"/>
  <c r="I667"/>
  <c r="J667" s="1"/>
  <c r="T663"/>
  <c r="I663"/>
  <c r="J663" s="1"/>
  <c r="T657"/>
  <c r="I657"/>
  <c r="J657" s="1"/>
  <c r="T649"/>
  <c r="I649"/>
  <c r="J649" s="1"/>
  <c r="T645"/>
  <c r="I645"/>
  <c r="J645" s="1"/>
  <c r="T641"/>
  <c r="I641"/>
  <c r="J641" s="1"/>
  <c r="T637"/>
  <c r="I637"/>
  <c r="J637" s="1"/>
  <c r="T632"/>
  <c r="I632"/>
  <c r="J632" s="1"/>
  <c r="T628"/>
  <c r="I628"/>
  <c r="J628" s="1"/>
  <c r="T623"/>
  <c r="I623"/>
  <c r="J623" s="1"/>
  <c r="T608"/>
  <c r="I608"/>
  <c r="J608" s="1"/>
  <c r="T601"/>
  <c r="I601"/>
  <c r="J601" s="1"/>
  <c r="T596"/>
  <c r="I596"/>
  <c r="J596" s="1"/>
  <c r="T592"/>
  <c r="I592"/>
  <c r="J592" s="1"/>
  <c r="T588"/>
  <c r="I588"/>
  <c r="J588" s="1"/>
  <c r="T584"/>
  <c r="I584"/>
  <c r="J584" s="1"/>
  <c r="T580"/>
  <c r="I580"/>
  <c r="J580" s="1"/>
  <c r="T568"/>
  <c r="I568"/>
  <c r="J568" s="1"/>
  <c r="T564"/>
  <c r="I564"/>
  <c r="J564" s="1"/>
  <c r="T558"/>
  <c r="I558"/>
  <c r="J558" s="1"/>
  <c r="T551"/>
  <c r="I551"/>
  <c r="J551" s="1"/>
  <c r="T547"/>
  <c r="I547"/>
  <c r="J547" s="1"/>
  <c r="T543"/>
  <c r="I543"/>
  <c r="J543" s="1"/>
  <c r="T539"/>
  <c r="I539"/>
  <c r="J539" s="1"/>
  <c r="T535"/>
  <c r="I535"/>
  <c r="J535" s="1"/>
  <c r="T530"/>
  <c r="I530"/>
  <c r="J530" s="1"/>
  <c r="T526"/>
  <c r="I526"/>
  <c r="J526" s="1"/>
  <c r="T518"/>
  <c r="I518"/>
  <c r="J518" s="1"/>
  <c r="T514"/>
  <c r="I514"/>
  <c r="J514" s="1"/>
  <c r="T509"/>
  <c r="I509"/>
  <c r="J509" s="1"/>
  <c r="T504"/>
  <c r="I504"/>
  <c r="J504" s="1"/>
  <c r="T500"/>
  <c r="I500"/>
  <c r="J500" s="1"/>
  <c r="T492"/>
  <c r="I492"/>
  <c r="J492" s="1"/>
  <c r="T486"/>
  <c r="I486"/>
  <c r="J486" s="1"/>
  <c r="T482"/>
  <c r="I482"/>
  <c r="J482" s="1"/>
  <c r="T473"/>
  <c r="I473"/>
  <c r="J473" s="1"/>
  <c r="T466"/>
  <c r="I466"/>
  <c r="J466" s="1"/>
  <c r="T462"/>
  <c r="I462"/>
  <c r="J462" s="1"/>
  <c r="T458"/>
  <c r="I458"/>
  <c r="J458" s="1"/>
  <c r="T454"/>
  <c r="I454"/>
  <c r="J454" s="1"/>
  <c r="T450"/>
  <c r="I450"/>
  <c r="J450" s="1"/>
  <c r="T445"/>
  <c r="I445"/>
  <c r="J445" s="1"/>
  <c r="T441"/>
  <c r="I441"/>
  <c r="J441" s="1"/>
  <c r="T436"/>
  <c r="I436"/>
  <c r="J436" s="1"/>
  <c r="T432"/>
  <c r="I432"/>
  <c r="J432" s="1"/>
  <c r="T428"/>
  <c r="I428"/>
  <c r="J428" s="1"/>
  <c r="T422"/>
  <c r="I422"/>
  <c r="J422" s="1"/>
  <c r="T417"/>
  <c r="I417"/>
  <c r="J417" s="1"/>
  <c r="T412"/>
  <c r="I412"/>
  <c r="J412" s="1"/>
  <c r="T408"/>
  <c r="I408"/>
  <c r="J408" s="1"/>
  <c r="T404"/>
  <c r="I404"/>
  <c r="J404" s="1"/>
  <c r="T400"/>
  <c r="I400"/>
  <c r="J400" s="1"/>
  <c r="T395"/>
  <c r="I395"/>
  <c r="J395" s="1"/>
  <c r="T391"/>
  <c r="I391"/>
  <c r="J391" s="1"/>
  <c r="T383"/>
  <c r="I383"/>
  <c r="J383" s="1"/>
  <c r="T377"/>
  <c r="I377"/>
  <c r="J377" s="1"/>
  <c r="T373"/>
  <c r="I373"/>
  <c r="J373" s="1"/>
  <c r="T368"/>
  <c r="I368"/>
  <c r="J368" s="1"/>
  <c r="T364"/>
  <c r="I364"/>
  <c r="J364" s="1"/>
  <c r="T360"/>
  <c r="I360"/>
  <c r="J360" s="1"/>
  <c r="T356"/>
  <c r="I356"/>
  <c r="J356" s="1"/>
  <c r="T347"/>
  <c r="I347"/>
  <c r="J347" s="1"/>
  <c r="T343"/>
  <c r="I343"/>
  <c r="J343" s="1"/>
  <c r="T323"/>
  <c r="I323"/>
  <c r="J323" s="1"/>
  <c r="T319"/>
  <c r="I319"/>
  <c r="J319" s="1"/>
  <c r="T302"/>
  <c r="I302"/>
  <c r="J302" s="1"/>
  <c r="T298"/>
  <c r="I298"/>
  <c r="J298" s="1"/>
  <c r="T291"/>
  <c r="I291"/>
  <c r="J291" s="1"/>
  <c r="T285"/>
  <c r="I285"/>
  <c r="J285" s="1"/>
  <c r="T275"/>
  <c r="I275"/>
  <c r="J275" s="1"/>
  <c r="T270"/>
  <c r="I270"/>
  <c r="J270" s="1"/>
  <c r="T264"/>
  <c r="I264"/>
  <c r="J264" s="1"/>
  <c r="T257"/>
  <c r="I257"/>
  <c r="J257" s="1"/>
  <c r="T253"/>
  <c r="I253"/>
  <c r="J253" s="1"/>
  <c r="T246"/>
  <c r="I246"/>
  <c r="J246" s="1"/>
  <c r="T240"/>
  <c r="I240"/>
  <c r="J240" s="1"/>
  <c r="T235"/>
  <c r="I235"/>
  <c r="J235" s="1"/>
  <c r="T229"/>
  <c r="I229"/>
  <c r="J229" s="1"/>
  <c r="T225"/>
  <c r="I225"/>
  <c r="J225" s="1"/>
  <c r="T219"/>
  <c r="I219"/>
  <c r="J219" s="1"/>
  <c r="T212"/>
  <c r="I212"/>
  <c r="J212" s="1"/>
  <c r="T208"/>
  <c r="I208"/>
  <c r="J208" s="1"/>
  <c r="T190"/>
  <c r="I190"/>
  <c r="J190" s="1"/>
  <c r="T185"/>
  <c r="I185"/>
  <c r="J185" s="1"/>
  <c r="T176"/>
  <c r="I176"/>
  <c r="J176" s="1"/>
  <c r="T169"/>
  <c r="I169"/>
  <c r="J169" s="1"/>
  <c r="T163"/>
  <c r="I163"/>
  <c r="J163" s="1"/>
  <c r="T159"/>
  <c r="I159"/>
  <c r="J159" s="1"/>
  <c r="T155"/>
  <c r="I155"/>
  <c r="J155" s="1"/>
  <c r="T150"/>
  <c r="I150"/>
  <c r="J150" s="1"/>
  <c r="T146"/>
  <c r="I146"/>
  <c r="J146" s="1"/>
  <c r="T140"/>
  <c r="I140"/>
  <c r="J140" s="1"/>
  <c r="T136"/>
  <c r="I136"/>
  <c r="J136" s="1"/>
  <c r="T131"/>
  <c r="I131"/>
  <c r="J131" s="1"/>
  <c r="T122"/>
  <c r="I122"/>
  <c r="J122" s="1"/>
  <c r="T101"/>
  <c r="I101"/>
  <c r="J101" s="1"/>
  <c r="T97"/>
  <c r="I97"/>
  <c r="J97" s="1"/>
  <c r="T93"/>
  <c r="I93"/>
  <c r="J93" s="1"/>
  <c r="AMJ83"/>
  <c r="T80"/>
  <c r="I80"/>
  <c r="J80" s="1"/>
  <c r="T74"/>
  <c r="I74"/>
  <c r="J74" s="1"/>
  <c r="T70"/>
  <c r="I70"/>
  <c r="J70" s="1"/>
  <c r="T66"/>
  <c r="I66"/>
  <c r="J66" s="1"/>
  <c r="T62"/>
  <c r="I62"/>
  <c r="J62" s="1"/>
  <c r="T50"/>
  <c r="I50"/>
  <c r="J50" s="1"/>
  <c r="T45"/>
  <c r="I45"/>
  <c r="J45" s="1"/>
  <c r="T40"/>
  <c r="I40"/>
  <c r="J40" s="1"/>
  <c r="T28"/>
  <c r="I28"/>
  <c r="J28" s="1"/>
  <c r="T19"/>
  <c r="I19"/>
  <c r="J19" s="1"/>
  <c r="T15"/>
  <c r="I15"/>
  <c r="J15" s="1"/>
  <c r="T11"/>
  <c r="I11"/>
  <c r="J11" s="1"/>
  <c r="Q4"/>
  <c r="I5" s="1"/>
  <c r="P4"/>
  <c r="H5" s="1"/>
  <c r="O4"/>
  <c r="G5" s="1"/>
  <c r="D5" l="1"/>
  <c r="S4"/>
  <c r="K5" s="1"/>
  <c r="J723"/>
  <c r="I723" s="1"/>
  <c r="T723" l="1"/>
  <c r="N6"/>
  <c r="R6" s="1"/>
  <c r="L5" s="1"/>
</calcChain>
</file>

<file path=xl/sharedStrings.xml><?xml version="1.0" encoding="utf-8"?>
<sst xmlns="http://schemas.openxmlformats.org/spreadsheetml/2006/main" count="2776" uniqueCount="1283">
  <si>
    <t>MINISTERIO DE MEDIO AMBIENTE Y RECURSOS NATURALES</t>
  </si>
  <si>
    <t xml:space="preserve"> CONTABILIDAD  REVISION </t>
  </si>
  <si>
    <t xml:space="preserve"> CONTABILIDAD FISICO</t>
  </si>
  <si>
    <t xml:space="preserve"> NO HA LLEGADO </t>
  </si>
  <si>
    <t xml:space="preserve"> PRESUPUESTO </t>
  </si>
  <si>
    <t xml:space="preserve"> DEVUELTOS </t>
  </si>
  <si>
    <t>TOTAL</t>
  </si>
  <si>
    <t>DEVUELTO</t>
  </si>
  <si>
    <t xml:space="preserve">TOTAL </t>
  </si>
  <si>
    <t>DIFERENCIA</t>
  </si>
  <si>
    <t>DPTO. CONTABILIDAD</t>
  </si>
  <si>
    <t>RNC</t>
  </si>
  <si>
    <t>CUENTA</t>
  </si>
  <si>
    <t>PROVEEDOR</t>
  </si>
  <si>
    <t>CONCEPTO</t>
  </si>
  <si>
    <t>ORDEN</t>
  </si>
  <si>
    <t>FECHA DE LA ORDEN</t>
  </si>
  <si>
    <t>FACTURA</t>
  </si>
  <si>
    <t>FECHA DE LA FACTURA</t>
  </si>
  <si>
    <t xml:space="preserve"> VALOR </t>
  </si>
  <si>
    <t>FONDO</t>
  </si>
  <si>
    <t>OBSERVACION</t>
  </si>
  <si>
    <t>AREA SOLICITANTE</t>
  </si>
  <si>
    <t xml:space="preserve"> CONTABILIDAD REVISION </t>
  </si>
  <si>
    <t>PAGADOS CON LIBRAMIENTOS O CHEQUES</t>
  </si>
  <si>
    <t>TELEFONO</t>
  </si>
  <si>
    <t>CORREO</t>
  </si>
  <si>
    <t>otros correo</t>
  </si>
  <si>
    <t>5.2.2.2.2.01</t>
  </si>
  <si>
    <t>A &amp; F CENTRO GRAFICO</t>
  </si>
  <si>
    <t>COMPRA DE TARJETA DE PRESENTACION VALOR 9,145.00 ANULADO LIBRAMIENTO 6148/2016</t>
  </si>
  <si>
    <t>248/16</t>
  </si>
  <si>
    <t>A010010011500000168</t>
  </si>
  <si>
    <t>CONTABILIDAD  FISICO DEVUELTO DE PRESUPUESTO NO ENVIARON LOS IMPUESTOS</t>
  </si>
  <si>
    <t>DIRECTORA DE INFORMACION AMBIENTAL</t>
  </si>
  <si>
    <t>TOTAL A &amp; F CENTRO GRAFICO</t>
  </si>
  <si>
    <t>5.2.2.7.2.01</t>
  </si>
  <si>
    <t>AA FIRE AND SECURITY SYSTEM</t>
  </si>
  <si>
    <t>SERVICIO DE MANTENIMIENTO DE EXTINTORES</t>
  </si>
  <si>
    <t>84/17</t>
  </si>
  <si>
    <t>A010010011500000054</t>
  </si>
  <si>
    <t>CONTABILIDAD FISICO PROBLEMA DE IMPUESTOS</t>
  </si>
  <si>
    <t>SERVICIOS GENERALES</t>
  </si>
  <si>
    <t>Total AA FIRE AND SECURITY SYSTEM</t>
  </si>
  <si>
    <t>5.2.2.8.6.01</t>
  </si>
  <si>
    <t xml:space="preserve"> AD MARKETING LIVE, SRL </t>
  </si>
  <si>
    <t>SERVICIO DE REFRIGERIO Y ALMUERZO DICIEMBRE 2016</t>
  </si>
  <si>
    <t>42/16</t>
  </si>
  <si>
    <t>A010010011500000609</t>
  </si>
  <si>
    <t>NO HA LLEGADO HACER CONTRATO COORDINACION</t>
  </si>
  <si>
    <t>VICEMINISTERIO DE GESTION AMBIENTAL</t>
  </si>
  <si>
    <t xml:space="preserve">TOTAL  AD MARKETING LIVE, SRL </t>
  </si>
  <si>
    <t>5.2.2.4.1.01</t>
  </si>
  <si>
    <t xml:space="preserve"> AGUILA TOURS SRL Y/O PARALLAX FACTORING, S.A </t>
  </si>
  <si>
    <t>SERVICIO DE TRANSPORTE DEL 7 AL 25/09/2015</t>
  </si>
  <si>
    <t>443/15</t>
  </si>
  <si>
    <t>A010010011500000428</t>
  </si>
  <si>
    <t xml:space="preserve">CRISTINA LO DEVOLVIO A MARCIA PARA HACER CONTRATO. </t>
  </si>
  <si>
    <t>TRANSPORTACION</t>
  </si>
  <si>
    <t>SERVICIO DE TRANSPORTE DESDE EL 16 AL 20/11/2015</t>
  </si>
  <si>
    <t>492/15</t>
  </si>
  <si>
    <t>A010010011500000455</t>
  </si>
  <si>
    <t>SERVICIO DE TRANSPORTE DESDE EL 10 AL 13/11/2015 SE ANULO EL LIBRAMIENTO 1938/2016. CORRECION DE FECHA ES 2015</t>
  </si>
  <si>
    <t>476/15</t>
  </si>
  <si>
    <t>A010010011500000454</t>
  </si>
  <si>
    <t>SERVICIO DE TRANSPORTE EL 23 Y 24/11/2015</t>
  </si>
  <si>
    <t>507/15</t>
  </si>
  <si>
    <t>A010010011500000464</t>
  </si>
  <si>
    <t>5.2.2.5.4.01</t>
  </si>
  <si>
    <t>SERVICIO DE ALQUILER DE QUIPOS DE TRANSPORTE  VALOR CONTRATO 3,273,600.00 Y LA ORDEN  ES DE 3,186,800.00. VALOR FACTURA 462,600.00. ANULADO LIBRAMIENTO 6028 POR ERROR CONTRATO Y FACTURA</t>
  </si>
  <si>
    <t>169/16</t>
  </si>
  <si>
    <t>A010010011500000529</t>
  </si>
  <si>
    <t>SERVICIO DE TRANSPORTE  EL 29/04/</t>
  </si>
  <si>
    <t>256/16</t>
  </si>
  <si>
    <t>A010010011500000536</t>
  </si>
  <si>
    <t>COMPRA YADIRA</t>
  </si>
  <si>
    <t>DIRECTOR RECURSOS HUMANOS</t>
  </si>
  <si>
    <t xml:space="preserve">TOTAL  AGUILA TOURS SRL Y/O PARALLAX FACTORING, S.A </t>
  </si>
  <si>
    <t>00101116804</t>
  </si>
  <si>
    <t xml:space="preserve"> ANA JULIA LIRIANO </t>
  </si>
  <si>
    <t>SERVICIO DE REFRIGERIO EL 01/08/2017</t>
  </si>
  <si>
    <t>514/17</t>
  </si>
  <si>
    <t>NO HA LLEGADO</t>
  </si>
  <si>
    <t>100 TIENE CUOTA</t>
  </si>
  <si>
    <t>COMPRA  LISSET</t>
  </si>
  <si>
    <t>VICEMINISTERIO  DE  AREAS PROT.</t>
  </si>
  <si>
    <t>PAGADO</t>
  </si>
  <si>
    <t>100   TIENE CUOTA</t>
  </si>
  <si>
    <t>PRESUPUESTO</t>
  </si>
  <si>
    <t>COSTERO Y MARINO</t>
  </si>
  <si>
    <t xml:space="preserve">SERVICIO DE REFRIGERIO EL 27/07/2017 </t>
  </si>
  <si>
    <t>590/17</t>
  </si>
  <si>
    <t>A010010011500004300</t>
  </si>
  <si>
    <t>CONTABILDAD</t>
  </si>
  <si>
    <t>PARTICIPACION SOCIAL</t>
  </si>
  <si>
    <t xml:space="preserve">SERVICIO DE REFRIGERIO  </t>
  </si>
  <si>
    <t>203/17</t>
  </si>
  <si>
    <t>220/17</t>
  </si>
  <si>
    <t>A010010011500004324</t>
  </si>
  <si>
    <t>221/17</t>
  </si>
  <si>
    <t>A010010011500004325</t>
  </si>
  <si>
    <t>GESTION AMBIENTAL</t>
  </si>
  <si>
    <t>SERVICIO DE REFRIGERIO  EL 28/09/2017</t>
  </si>
  <si>
    <t>225/17</t>
  </si>
  <si>
    <t>COMPRA LISSET</t>
  </si>
  <si>
    <t>PLANIFICACION</t>
  </si>
  <si>
    <t>SERVICIO DE REFRIGERIO   EL 05/10/2017</t>
  </si>
  <si>
    <t>223/17</t>
  </si>
  <si>
    <t>DIRECCION DE BIODIVERSIDAD</t>
  </si>
  <si>
    <t>251/17</t>
  </si>
  <si>
    <t>252/17</t>
  </si>
  <si>
    <t>QUISQUEYA VERDE</t>
  </si>
  <si>
    <t xml:space="preserve"> </t>
  </si>
  <si>
    <t xml:space="preserve">Total  ANA JULIA LIRIANO </t>
  </si>
  <si>
    <t>5.2.2.7.2.06</t>
  </si>
  <si>
    <t>ASCENSORES NORTEÑO RAMOS VEGA</t>
  </si>
  <si>
    <t>SERVICIO DE REPARACION DE ELEVADORES</t>
  </si>
  <si>
    <t>275/17</t>
  </si>
  <si>
    <t>A010010011500000008</t>
  </si>
  <si>
    <t>100 PROGRAMAR</t>
  </si>
  <si>
    <t xml:space="preserve">PRIMER PAGO MANTENIMIENTO DE DOS ASCENSORES VALOR DE LA ORDEN 121,776.0 DESDE EL 02/02/2017 AL 30/06/2017. SON </t>
  </si>
  <si>
    <t>25/17</t>
  </si>
  <si>
    <t>A010010011500000009</t>
  </si>
  <si>
    <t>ADMINISTRATIVO DEVUELTO PARA HACER CONTRATO</t>
  </si>
  <si>
    <t>TOTAL ASCENSORES NORTEÑO RAMOS VEGA</t>
  </si>
  <si>
    <t>5.2.3.3.2.01</t>
  </si>
  <si>
    <t>ASHVALSOPH INVESTMENTS</t>
  </si>
  <si>
    <t>COMPRA DE PAPEL DE BAÑO Y FALDO DE SERVILLETA VALOR 149,725.48</t>
  </si>
  <si>
    <t>820/15</t>
  </si>
  <si>
    <t>A010010011500000037</t>
  </si>
  <si>
    <t>CONTABILIDAD FISICO TIENE OPOSICION DE PAGO VER DOC. DEL DPTO. LEGAL</t>
  </si>
  <si>
    <t>SUMINISTRO</t>
  </si>
  <si>
    <t>5.2.3.9.6.01</t>
  </si>
  <si>
    <t>COMPRA DE BATERIA PARA INVERSOR</t>
  </si>
  <si>
    <t>706/15</t>
  </si>
  <si>
    <t>A010010011500000047</t>
  </si>
  <si>
    <t>ENC. MUNICIPAL  VALLE NUEVO CONSTANZA</t>
  </si>
  <si>
    <t>TOTAL ASHVALSOPH INVESTMENTS</t>
  </si>
  <si>
    <t xml:space="preserve"> AUTOCAMIONES </t>
  </si>
  <si>
    <t xml:space="preserve">SERVICIO DE REPARACION  </t>
  </si>
  <si>
    <t>349/16</t>
  </si>
  <si>
    <t>A010010021500001882</t>
  </si>
  <si>
    <t>Agustina DEV. A DIR. ADM. D/F 25/08/16</t>
  </si>
  <si>
    <t>DIRECTOR AREAS PROTEGIDAS</t>
  </si>
  <si>
    <t>5.2.6.4.1.01</t>
  </si>
  <si>
    <t>COMPRA DE CAMIONETA ISUZU</t>
  </si>
  <si>
    <t>ADJUDICACION</t>
  </si>
  <si>
    <t>A010010011500001098</t>
  </si>
  <si>
    <t>COMPRA  YGNACIA</t>
  </si>
  <si>
    <t>COORDINADOR ADMINISTRATIVO Y FINANCIERO</t>
  </si>
  <si>
    <t>A010010011500001099</t>
  </si>
  <si>
    <t>A010010011500001100</t>
  </si>
  <si>
    <t>A010010011500001101</t>
  </si>
  <si>
    <t>A010010011500001102</t>
  </si>
  <si>
    <t>123/17</t>
  </si>
  <si>
    <t>A010010021500002323</t>
  </si>
  <si>
    <t>RECURSOS FORESTALES</t>
  </si>
  <si>
    <t>245/17</t>
  </si>
  <si>
    <t>A010010031500009772</t>
  </si>
  <si>
    <t>COMPRA FRANCISCO</t>
  </si>
  <si>
    <t>230/17</t>
  </si>
  <si>
    <t>A010010031500009756</t>
  </si>
  <si>
    <t xml:space="preserve">TOTAL  AUTOCAMIONES </t>
  </si>
  <si>
    <t>101054832</t>
  </si>
  <si>
    <t>BDC SERRALLE</t>
  </si>
  <si>
    <t>COMPRA DE SONOMETRO</t>
  </si>
  <si>
    <t>588/17</t>
  </si>
  <si>
    <t>A010010011500004314</t>
  </si>
  <si>
    <t>CONTABILIDAD</t>
  </si>
  <si>
    <t>TOTAL BDC SERRALLE</t>
  </si>
  <si>
    <t>5.2.2.7.2.02</t>
  </si>
  <si>
    <t xml:space="preserve"> BALDONADO OFFICE SOLUTION </t>
  </si>
  <si>
    <t>SERVICIO DE REPARACION FOTOCOPIADORA</t>
  </si>
  <si>
    <t>37/16</t>
  </si>
  <si>
    <t>A010010011500000021</t>
  </si>
  <si>
    <t>SANTIAGO ARMAR EN COMPRA</t>
  </si>
  <si>
    <t>TESORERIA</t>
  </si>
  <si>
    <t xml:space="preserve">TOTAL  BALDONADO OFFICE SOLUTION </t>
  </si>
  <si>
    <t xml:space="preserve"> BERRY BAY ELECTRI CORP </t>
  </si>
  <si>
    <t>COMPRA DE INVERSOR</t>
  </si>
  <si>
    <t>20/15</t>
  </si>
  <si>
    <t>A010010010100000008</t>
  </si>
  <si>
    <t>CONTABILIDAD ARCHIVADO POR QUE EL SUPLIDOR NO HA COMPLETADO EL EXPEDIENTE Y SEGÚN INFORMAN SE FUE PARA MIAMI</t>
  </si>
  <si>
    <t>DIRECTOR PROVINCIAL PERAVIA</t>
  </si>
  <si>
    <t xml:space="preserve">TOTAL  BERRY BAY ELECTRI CORP </t>
  </si>
  <si>
    <t>CARIBE TOURS</t>
  </si>
  <si>
    <t>100 TIENE  SU CUOTA</t>
  </si>
  <si>
    <t>SERVICIO DE TRANSPORTE PRIMERA QUINCENA SEPTIEMBRE 2017</t>
  </si>
  <si>
    <t>CONTRATO</t>
  </si>
  <si>
    <t>A010010011500003762</t>
  </si>
  <si>
    <t>COMPRA DAMARIS</t>
  </si>
  <si>
    <t>SERVICIO DE TRANSPORTE SEGUNDA QUINCENA SEPTIEMBRE 2017</t>
  </si>
  <si>
    <t>CONTRAO</t>
  </si>
  <si>
    <t>A010010011500003781</t>
  </si>
  <si>
    <t>SERVICIO DE TRANSPORTE PRIMERA QUINCENA OCTUBRE 2017</t>
  </si>
  <si>
    <t>A010010011500003795</t>
  </si>
  <si>
    <t>TOTAL CARIBE TOURS</t>
  </si>
  <si>
    <t>5.2.3.1.1.01</t>
  </si>
  <si>
    <t xml:space="preserve"> CARLOS LUIS VENTURA  </t>
  </si>
  <si>
    <t>ADM. SIERRA DE BAHORUCO</t>
  </si>
  <si>
    <t>536/17</t>
  </si>
  <si>
    <t>A010010011500000880</t>
  </si>
  <si>
    <t>104 PROYECTO GUAYABAL</t>
  </si>
  <si>
    <t>ENCARGADO DE PROYECTO JIMANI</t>
  </si>
  <si>
    <t>SALDO COMPRA DE COMESTIBLE</t>
  </si>
  <si>
    <t>104 PROYECTO GUAYABAL PROGRMAAR</t>
  </si>
  <si>
    <t>COMPRA DE COMESTIBLE VALOR 106,676.56</t>
  </si>
  <si>
    <t>613/17</t>
  </si>
  <si>
    <t>A010010011500000882</t>
  </si>
  <si>
    <t>BANCO SEMILLA</t>
  </si>
  <si>
    <t>5.2.3.9.9.01</t>
  </si>
  <si>
    <t>5.2.3.9.1.01</t>
  </si>
  <si>
    <t>COMPRA  DE COMESTIBLE</t>
  </si>
  <si>
    <t>655/17</t>
  </si>
  <si>
    <t>A010010011500000883</t>
  </si>
  <si>
    <t>ADMINISTRADOR PARQUE NACIONAL VALLE NUEVO</t>
  </si>
  <si>
    <t>COMPRA DE ALIMENTOS</t>
  </si>
  <si>
    <t>630/17</t>
  </si>
  <si>
    <t>A010010011500000884</t>
  </si>
  <si>
    <t>RESTAURACION</t>
  </si>
  <si>
    <t>667/17</t>
  </si>
  <si>
    <t>A010010011500000885</t>
  </si>
  <si>
    <t>SENPA</t>
  </si>
  <si>
    <t>680/17</t>
  </si>
  <si>
    <t>A010010011500000886</t>
  </si>
  <si>
    <t>COMPRA  JAIRO</t>
  </si>
  <si>
    <t>SAMANA</t>
  </si>
  <si>
    <t>COMPRA DE ALIMENTOS Y MATERIAL DE LIMPIEZA</t>
  </si>
  <si>
    <t>715/17</t>
  </si>
  <si>
    <t xml:space="preserve">Total  CARLOS LUIS VENTURA </t>
  </si>
  <si>
    <t>102316163</t>
  </si>
  <si>
    <t>CECOMSA</t>
  </si>
  <si>
    <t>ADQUISICION DE GABINETES PARA SERVIDORES</t>
  </si>
  <si>
    <t>508/17</t>
  </si>
  <si>
    <t>A0300100115000100062</t>
  </si>
  <si>
    <t>TECNOLOGIA</t>
  </si>
  <si>
    <t>TOTAL CECOMSA</t>
  </si>
  <si>
    <t>130918742</t>
  </si>
  <si>
    <t>CYL MARKET</t>
  </si>
  <si>
    <t>COMPRA DE COMESTIBLE</t>
  </si>
  <si>
    <t>670/17</t>
  </si>
  <si>
    <t>TOTAL CYL MARKET</t>
  </si>
  <si>
    <t xml:space="preserve"> CASTILLO &amp; ROMERO </t>
  </si>
  <si>
    <t>MANTENIMIENTO DE VEHICULO</t>
  </si>
  <si>
    <t>462/16</t>
  </si>
  <si>
    <t>A01001001150000599</t>
  </si>
  <si>
    <t>NO TIENE CUENTA BANCARIA EN EL SIGEF Y PROBLEMA DE IMPUESTOS CONTABILIDAD FISICO</t>
  </si>
  <si>
    <t>COORDINADOR ADMINISTREATIVO Y FINANCIERO</t>
  </si>
  <si>
    <t>MANTENIMIENTO DE VEHICULO VALOR 53,926.00</t>
  </si>
  <si>
    <t>488/16</t>
  </si>
  <si>
    <t>A01001001150000620</t>
  </si>
  <si>
    <t>SUELOS Y  AGUA</t>
  </si>
  <si>
    <t>500/16</t>
  </si>
  <si>
    <t>A01001001150000624</t>
  </si>
  <si>
    <t>DIRECTORA QUISQUEYA VERDE</t>
  </si>
  <si>
    <t>MANTENIMIENTO DE VEHICULO AÑO 2008, ISUZU, MODELO TFS54 05018, 3000, 4X4</t>
  </si>
  <si>
    <t>503/16</t>
  </si>
  <si>
    <t>A01001001150000628</t>
  </si>
  <si>
    <t>VICEMINISTERIO DE AREAS PROTEGIDAS</t>
  </si>
  <si>
    <t>507/16</t>
  </si>
  <si>
    <t>A01001001150000629</t>
  </si>
  <si>
    <t>506/16</t>
  </si>
  <si>
    <t>A01001001150000630</t>
  </si>
  <si>
    <t>DESPACHO MINISTRO</t>
  </si>
  <si>
    <t>5.2.3.6.3.03</t>
  </si>
  <si>
    <t>COMPRA DE PIEZA   VALOR 63,366.00</t>
  </si>
  <si>
    <t>660/16</t>
  </si>
  <si>
    <t>A01001001150000633</t>
  </si>
  <si>
    <t>DIRECTOR PROVINCIAL SAN JUAN</t>
  </si>
  <si>
    <t>5.2.3.7.2.05</t>
  </si>
  <si>
    <t>5.2.3.6.1.03</t>
  </si>
  <si>
    <t>5.2.3.5.4.01</t>
  </si>
  <si>
    <t>519/16</t>
  </si>
  <si>
    <t>A01001001150000634</t>
  </si>
  <si>
    <t>526/6</t>
  </si>
  <si>
    <t>A01001001150000636</t>
  </si>
  <si>
    <t>531/16</t>
  </si>
  <si>
    <t>A01001001150000644</t>
  </si>
  <si>
    <t>530/16</t>
  </si>
  <si>
    <t>A01001001150000651</t>
  </si>
  <si>
    <t>TRASPORTACION</t>
  </si>
  <si>
    <t>550/16</t>
  </si>
  <si>
    <t>A01001001150000652</t>
  </si>
  <si>
    <t>MANTENIMIENTO DE VEHICULO VALOR 65,136.00</t>
  </si>
  <si>
    <t>555/16</t>
  </si>
  <si>
    <t>A01001001150000656</t>
  </si>
  <si>
    <t>TRASNPORTACION</t>
  </si>
  <si>
    <t xml:space="preserve">Total  CASTILLO &amp; ROMERO </t>
  </si>
  <si>
    <t xml:space="preserve"> CENTRO AUTOMOTRIZ REMESA </t>
  </si>
  <si>
    <t>SERVICIO DE REPARACION DEL VEHICULO JEEP KIA SPORTAGE 2002. SE  /REINTEGRO EL CHEQUE 127892 D/F 17/10/2013 POR CAMBIO DE FONDO</t>
  </si>
  <si>
    <t>305/13</t>
  </si>
  <si>
    <t>A010010011500002023</t>
  </si>
  <si>
    <t>CONTABILIDAD FISICO. ESPERANDO AUTORIZACION PAGO DE DIGEPRE</t>
  </si>
  <si>
    <t>SERVICIO DE MANTENIMIENTO DE LA CAMIONETA CHEVROLET 2011. SE REINTEGRO EL CHEQUE 127112 D/F 11/10/2013 POR CAMDIO DE FONDO</t>
  </si>
  <si>
    <t>372/13</t>
  </si>
  <si>
    <t>A010010011500002060</t>
  </si>
  <si>
    <t>SERVICIO MANTENIMIENTO DE LA CAMIONETA FORD RANGER 2010 VERDE</t>
  </si>
  <si>
    <t>408/2013</t>
  </si>
  <si>
    <t>A010010011500002121</t>
  </si>
  <si>
    <t>SEGÚN ULTIMO REGISTRO EN CONTABILIDAD ESTE EXPEDIENTE FUE DEVUELTO EL 09/10/2013</t>
  </si>
  <si>
    <t>SERVICIO DE MANTENIMIENTO DEL DISCO PLATO COLLARING CAMION ISUZU 2009</t>
  </si>
  <si>
    <t>66/14</t>
  </si>
  <si>
    <t>A010010011500002463</t>
  </si>
  <si>
    <t>SERVICIO DE REPARACION CAMIONETA TOYOTA 2011 VALOR 125,078.37</t>
  </si>
  <si>
    <t>114/15</t>
  </si>
  <si>
    <t>A010010011500003117</t>
  </si>
  <si>
    <t>DIRECCION PROV. MARIA TRINIDAD SANCHEZ</t>
  </si>
  <si>
    <t>REPARACION Y MANTENIMIENTO DE VEHICULO TOYOTA HILUX</t>
  </si>
  <si>
    <t>264/15</t>
  </si>
  <si>
    <t>A010010011500003339</t>
  </si>
  <si>
    <t>DIV. DE MANTENIMIENTO</t>
  </si>
  <si>
    <t xml:space="preserve">Total  CENTRO AUTOMOTRIZ REMESA </t>
  </si>
  <si>
    <t>RECURSOS HUMANOS</t>
  </si>
  <si>
    <t>130251551</t>
  </si>
  <si>
    <t>COLOCACIONES SRL</t>
  </si>
  <si>
    <t>RENOVACION DE SOFTWARE</t>
  </si>
  <si>
    <t>625/17</t>
  </si>
  <si>
    <t>A01010011500000042</t>
  </si>
  <si>
    <t xml:space="preserve">COLOCACIONES TOTAL </t>
  </si>
  <si>
    <t>101745517</t>
  </si>
  <si>
    <t>COMERCIAL PEÑA</t>
  </si>
  <si>
    <t>COMPRA DE GOMAS</t>
  </si>
  <si>
    <t>658/17</t>
  </si>
  <si>
    <t>A010010011500003711</t>
  </si>
  <si>
    <t>ADMINISTRATIVO</t>
  </si>
  <si>
    <t>ENC. COORDINACION INSTERINSTITUCIONAL</t>
  </si>
  <si>
    <t>TOTAL COMERCIAL PEÑA</t>
  </si>
  <si>
    <t>130228698</t>
  </si>
  <si>
    <t>COMPU OFFICE DOMINICANA</t>
  </si>
  <si>
    <t xml:space="preserve">COMPRA DE TONER </t>
  </si>
  <si>
    <t>592/17</t>
  </si>
  <si>
    <t>A010010011500004011</t>
  </si>
  <si>
    <t>COMPRA DE CAMARA DIGITAL</t>
  </si>
  <si>
    <t>627/17</t>
  </si>
  <si>
    <t>A010010011500004015</t>
  </si>
  <si>
    <t>ADMINISTRADOR DEL PROYECTO GUAYABAL</t>
  </si>
  <si>
    <t>TOTAL COMPU OFFICE DOMINICANA</t>
  </si>
  <si>
    <t xml:space="preserve"> CONSTRUCTORA BALMOSA </t>
  </si>
  <si>
    <t>PAGO DEDUCIBLE DEL ALQUILER VEHICULOS SEGÚN ORDEN 136/14. EL VALOR DE LA FACT ES DE 35,228.00 SE ANULO EL LIBRAMIENTO 7357 D/F 26/10/2015</t>
  </si>
  <si>
    <t>07/2014</t>
  </si>
  <si>
    <t>A01001001150000007</t>
  </si>
  <si>
    <t>CONTABILIDAD  FISICO  ESPERANDO QUE EL SUPLIDOR LO COMPLETE</t>
  </si>
  <si>
    <t>AREAS PROTEGIDAS</t>
  </si>
  <si>
    <t xml:space="preserve">Total  CONSTRUCTORA BALMOSA </t>
  </si>
  <si>
    <t>5.2.2.7.1.01</t>
  </si>
  <si>
    <t xml:space="preserve"> CONSTRUCTORA LUSAMA </t>
  </si>
  <si>
    <t>PAGO 20% DEL VALOR 1,980,243.19   REHABILITACION DEL BANCO DE SEMILLA VALOR 1,116,958.50. EL VALOR DE LA ORDEN DE COMPRA ES 1,980,243.19.  SE LE ABONO 396,048.63</t>
  </si>
  <si>
    <t>276/16</t>
  </si>
  <si>
    <t>NO TIENE</t>
  </si>
  <si>
    <t xml:space="preserve">CONTABILIDAD FISICO ARCHIVADO  ESPERANDO CONTRATO </t>
  </si>
  <si>
    <t>DIRECTOR INGENIERIA</t>
  </si>
  <si>
    <t>PAGO PRIMERA CUBICACION POR  REHABILITACION DEL BANCO DE SEMILLA VALOR 1,116,958.50. EL VALOR DE LA ORDEN DE COMPRA ES 1,980,243.19.  SE LE ABONO 396,048.63. LA FACTURA CON EL NUMERO DE CONPROBANTE FISCAL A010010011500000013 D/F 08/08/2016  FUE ANULADA CON LA NOTA DE CREDITO A01001001040000005 D/F 08/12/2016</t>
  </si>
  <si>
    <t>ANULADA LA FACT. 13 EL 24/05/2017</t>
  </si>
  <si>
    <t xml:space="preserve">RODY ABREU HACER CONTRATO </t>
  </si>
  <si>
    <t xml:space="preserve">Total  CONSTRUCTORA LUSAMA </t>
  </si>
  <si>
    <t>130949001</t>
  </si>
  <si>
    <t>CONSTRUCTORA Y FERRETERIA RAFENI</t>
  </si>
  <si>
    <t>COMPRA DE TUBO PVC</t>
  </si>
  <si>
    <t>656/17</t>
  </si>
  <si>
    <t>A010010011500000248</t>
  </si>
  <si>
    <t>06/10/20147</t>
  </si>
  <si>
    <t>DIRECTOR PROV. ELIAS PIÑA</t>
  </si>
  <si>
    <t>TOTAL CONSTRUCTORA Y FERRETERIA RAFENI</t>
  </si>
  <si>
    <t>04900084817</t>
  </si>
  <si>
    <t>CRISTIAN DAVID JAVIER DEL CARMEN</t>
  </si>
  <si>
    <t>COMPRA DE PRODUCTOS DE PAPEL Y MATERIALES VARIOS</t>
  </si>
  <si>
    <t>532/17</t>
  </si>
  <si>
    <t>P010010011501874461</t>
  </si>
  <si>
    <t>DIRECTOR BANCO DE SEMILLA</t>
  </si>
  <si>
    <t>TOTAL CRISTIAN DAVID JAVIER DEL CARMEN</t>
  </si>
  <si>
    <t xml:space="preserve"> CROS PUBLICIDAD </t>
  </si>
  <si>
    <t>SERVICIO DE IMPRESIÓN DE 10 LIBROS SATINADOS. ELVALOR DE LA ORDEN ES DE 255,200.00 SOLICITARON 200 LIBROS PERO SOLO ENTREGARON 10 A OTRO PRECIO QUE NO ES EL DE LA ORDEN</t>
  </si>
  <si>
    <t>769/12</t>
  </si>
  <si>
    <t>A010010011500000029</t>
  </si>
  <si>
    <t>LO TIENE EL SR. BIDO ESPERANDO QUE CORRIJAN EL VALOR DEL PRECIO DE  LA FACTURA CON RELACION AL PRECIO DE LA ORDEN</t>
  </si>
  <si>
    <t>PARA PLAN ESTRATEGICO INSTUICIONAL</t>
  </si>
  <si>
    <t>COMPRA DE 10 DVD DE 4GB GRABADOS. DICE EL SUPLIDOR QUE LE DEBEN ESA ORDEN SE RECIBIO LA FACTURA EN COMPRA EL 29/10/2012</t>
  </si>
  <si>
    <t>BUSCAR</t>
  </si>
  <si>
    <t>A010010011500000030</t>
  </si>
  <si>
    <t>LISSET COMPRA LO ESTA ARMANDO</t>
  </si>
  <si>
    <t>IMPRESIÓN DE 500 VOLANTES</t>
  </si>
  <si>
    <t>1020/12</t>
  </si>
  <si>
    <t>A010010011500000032</t>
  </si>
  <si>
    <t>PARA  ACTIVIDAD FENICIDIOS DE LA REP DOM Y SUS IMPACTOS</t>
  </si>
  <si>
    <t xml:space="preserve">Total  CROS PUBLICIDAD </t>
  </si>
  <si>
    <t xml:space="preserve"> DELICIAS NANI.. CATERING  &amp; ALGO MAS </t>
  </si>
  <si>
    <t>A010010011500000123</t>
  </si>
  <si>
    <t>EDUCACION AMBIENTAL</t>
  </si>
  <si>
    <t>A010010011500000124</t>
  </si>
  <si>
    <t xml:space="preserve">SERVICIO DE REFRIGERIO </t>
  </si>
  <si>
    <t>152/17</t>
  </si>
  <si>
    <t>A010010011500000129</t>
  </si>
  <si>
    <t>SERVICIO DE REFRIGERIO</t>
  </si>
  <si>
    <t>228/17</t>
  </si>
  <si>
    <t>A010010011500000128</t>
  </si>
  <si>
    <t>SERVICIO DE REFRIGERIO EL 04/10/2017</t>
  </si>
  <si>
    <t>222/17</t>
  </si>
  <si>
    <t>SERVICIO DE REFRIGERIO EL 29/09/2017</t>
  </si>
  <si>
    <t>224/17</t>
  </si>
  <si>
    <t xml:space="preserve">Total  DELICIAS NANI.. CATERING  &amp; ALGO MAS </t>
  </si>
  <si>
    <t xml:space="preserve"> DELTA COMERCIAL </t>
  </si>
  <si>
    <t>SERVICIO DE 5 CAMIONETA</t>
  </si>
  <si>
    <t>A010010011500000785</t>
  </si>
  <si>
    <t>COMPRA YGNACIA</t>
  </si>
  <si>
    <t>A010010011500000789</t>
  </si>
  <si>
    <t>SERVICIO DE REPARACION  Y MANTENIMIENTO</t>
  </si>
  <si>
    <t>229/17</t>
  </si>
  <si>
    <t>A020020021500026164</t>
  </si>
  <si>
    <t>240/17</t>
  </si>
  <si>
    <t>A020020021500026228</t>
  </si>
  <si>
    <t>233/17</t>
  </si>
  <si>
    <t>A020020021500002857</t>
  </si>
  <si>
    <t>COORDINADOR DIRECCIONES PROV.</t>
  </si>
  <si>
    <t>242/17</t>
  </si>
  <si>
    <t>244/17</t>
  </si>
  <si>
    <t>20/17/2017</t>
  </si>
  <si>
    <t>A020020021500026267</t>
  </si>
  <si>
    <t>ADM. PARQUE VALLE NUEVO</t>
  </si>
  <si>
    <t xml:space="preserve">Total  DELTA COMERCIAL </t>
  </si>
  <si>
    <t xml:space="preserve"> DIESEL MARTINEZ  </t>
  </si>
  <si>
    <t>SERVICIO DE REPARACION Y MANTENIMIENTO DE VEHICULO VALOR 147,087.53</t>
  </si>
  <si>
    <t>248/17</t>
  </si>
  <si>
    <t>A010010011500000236</t>
  </si>
  <si>
    <t xml:space="preserve">Total  DIESEL MARTINEZ  </t>
  </si>
  <si>
    <t>5.2.2.5.3.04</t>
  </si>
  <si>
    <t xml:space="preserve"> DISTOSA </t>
  </si>
  <si>
    <t>MANTENIMIENTO FOTOCIPIADORA NOVIEMBRE 2014 VALOR 395,907.70 ANULADO LIBRAMIENTO 4032 PARA PAGAR POR CUETA DISMINUCION PASIVO</t>
  </si>
  <si>
    <t>A010010011500004779</t>
  </si>
  <si>
    <t>CONTABILIDAD FISICO ESPERANDO AUTORIZACION PAGO</t>
  </si>
  <si>
    <t>DIRECTOR ADMINISTRATICO</t>
  </si>
  <si>
    <t>LIBRMIENTO 4032  VENCE EL 16/07/2017</t>
  </si>
  <si>
    <t>809-</t>
  </si>
  <si>
    <t>MANTENIMIENTO FOTOCIPIADORA DICIEMBRE 2014 Y ENERO 2015 VALOR 615,482.10 ANULADO LIBRAMIENTO 4032 PARA PAGAR POR CUETA DISMINUCION PASIVO</t>
  </si>
  <si>
    <t>A010010011500004859</t>
  </si>
  <si>
    <t>MANTENIMIENTO FOTOCIPIADORA FEBRERO  2015 VALOR 421,18.4.   ANULADO LIBRAMIENTO 4032 PARA PAGAR POR CUETA DISMINUCION PASIVO</t>
  </si>
  <si>
    <t>A010010011500004912</t>
  </si>
  <si>
    <t>MANTENIMIENTO FOTOCIPIADORA MARZO 2015 VALOR FACTURA 416,492.80.  ANULADO LIBRAMIENTO 4032 PARA PAGAR POR CUETA DISMINUCION PASIVO</t>
  </si>
  <si>
    <t>A010010011500004970</t>
  </si>
  <si>
    <t>MANTENIMIENTO FOTOCIPIADORA ABRIL 2015 VALOR 398,244.10.  ANULADO LIBRAMIENTO 4032 PARA PAGAR POR CUETA DISMINUCION PASIVO</t>
  </si>
  <si>
    <t>A010010011500005070</t>
  </si>
  <si>
    <t>MANTENIMIENTO FOTOCIPIADORA MAYO 2015 VALOR 420,050.50  ANULADO LIBRAMIENTO 4032 PARA PAGAR POR CUETA DISMINUCION PASIVO</t>
  </si>
  <si>
    <t>A010010011500005082</t>
  </si>
  <si>
    <t>MANTENIMIENTO FOTOCIPIADORA JUNIO 2015 VALOR 423,159.80.  ANULADO LIBRAMIENTO 4032 PARA PAGAR POR CUETA DISMINUCION PASIVO</t>
  </si>
  <si>
    <t>A010010011500005108</t>
  </si>
  <si>
    <t>MANTENIMIENTO FOTOCIPIADORA JULIO  2015 VALOR 419,537.20.  ANULADO LIBRAMIENTO 4032 PARA PAGAR POR CUETA DISMINUCION PASIVO</t>
  </si>
  <si>
    <t>A010010011500005168</t>
  </si>
  <si>
    <t>MANTENIMIENTO FOTOCIPIADORA AGOSTO 2015 VALOR 408,150.20.  ANULADO LIBRAMIENTO 4032 PARA PAGAR POR CUETA DISMINUCION PASIVO</t>
  </si>
  <si>
    <t>A010010011500005223</t>
  </si>
  <si>
    <t>MANTENIMIENTO FOTOCIPIADORA SEPTIEMBRE  2015 VALOR 387,040.00.  ANULADO LIBRAMIENTO 4032 PARA PAGAR POR CUETA DISMINUCION PASIVO</t>
  </si>
  <si>
    <t>A010010011500005289</t>
  </si>
  <si>
    <t>PAGO DE MATENIMIENTO FOTOCOPIADORA  AGOSTO 2017. CONTRATO POR 3 MESES A PARTIR DE JULIO</t>
  </si>
  <si>
    <t>A010010011500006261</t>
  </si>
  <si>
    <t>COMPRA ALEXANDRA ESPERANDO CONTRATO</t>
  </si>
  <si>
    <t>DEPARTAMENTO ADMINISTRATIVO</t>
  </si>
  <si>
    <t>PAGO DE MATENIMIENTO FOTOCOPIADORA  JULIO 2017. CONTRATO POR 3 MESES</t>
  </si>
  <si>
    <t>A010010011500006224</t>
  </si>
  <si>
    <t>COMPRA ALEXANDRA</t>
  </si>
  <si>
    <t>PAGO DE EXCEDENTE DEL 1 JULIO AL 31/07/2017.   CONTRATO POR MESES A PARTIR DE JULIO.</t>
  </si>
  <si>
    <t>A010010011500006216</t>
  </si>
  <si>
    <t>PAGO DE EXCEDENTE DEL 1 AGOSTO  AL 31/08/2017.   CONTRATO POR MESES A PARTIR DE JULIO.</t>
  </si>
  <si>
    <t>A010010011500006263</t>
  </si>
  <si>
    <t>PAGO DE MATENIMIENTO FOTOCOPIADORA  SEPTIEMBRE 2017. CONTRATO POR 3 MESES A PARTIR DE JULIO</t>
  </si>
  <si>
    <t>A010010011500006311</t>
  </si>
  <si>
    <t>131016936</t>
  </si>
  <si>
    <t>DIGISI, SRL</t>
  </si>
  <si>
    <t>COMPRA DE COMPUTADORA</t>
  </si>
  <si>
    <t>634/17</t>
  </si>
  <si>
    <t>11/09/20147</t>
  </si>
  <si>
    <t>A010010011500000214</t>
  </si>
  <si>
    <t>CANJE DE DEUDAS</t>
  </si>
  <si>
    <t>131256643</t>
  </si>
  <si>
    <t>DISTRIBUIDORA MEJIA LORA</t>
  </si>
  <si>
    <t>INGENIERIA</t>
  </si>
  <si>
    <t>COMPRA DE PINO AMERICANO</t>
  </si>
  <si>
    <t>542/17</t>
  </si>
  <si>
    <t>A010010011500000138</t>
  </si>
  <si>
    <t>540/17</t>
  </si>
  <si>
    <t>A010010011500000154</t>
  </si>
  <si>
    <t>DIRECTOR DE AREAS PROTEGIDAS</t>
  </si>
  <si>
    <t>COMPRA DE BEBEDERO</t>
  </si>
  <si>
    <t>637/17</t>
  </si>
  <si>
    <t>A010010011500000169</t>
  </si>
  <si>
    <t>FINANCIERO</t>
  </si>
  <si>
    <t>DIRECTOR PARTICIPACION SOCIAL</t>
  </si>
  <si>
    <t>COMPRA DE BATERIAS</t>
  </si>
  <si>
    <t>669/17</t>
  </si>
  <si>
    <t>A010010011500000177</t>
  </si>
  <si>
    <t>16/10/82017</t>
  </si>
  <si>
    <t>TOTAL DISTRIBUIDORA MEJIA LORA</t>
  </si>
  <si>
    <t xml:space="preserve"> E &amp; V AUTO PATS, EIRL </t>
  </si>
  <si>
    <t>COMPRA MOTOR DE ARRANQUE</t>
  </si>
  <si>
    <t>571/13</t>
  </si>
  <si>
    <t>06/0/2013</t>
  </si>
  <si>
    <t>A010010011500000103</t>
  </si>
  <si>
    <t>CONTABILIDAD FISICO NO TIENE CUENTA BANCARIA REDISTRADA EN EL SIGEF</t>
  </si>
  <si>
    <t>DIR. PROV. ELIAS PIÑA</t>
  </si>
  <si>
    <t>5.2.3.5.3.01</t>
  </si>
  <si>
    <t>708/13</t>
  </si>
  <si>
    <t>A010010011500000112</t>
  </si>
  <si>
    <t>679/2013</t>
  </si>
  <si>
    <t>NO HA LLEGADO NO TIENE CUENTA BANCARIA REDISTRADA EN EL SIGEF</t>
  </si>
  <si>
    <t>COSTEROS Y MARINOS</t>
  </si>
  <si>
    <t xml:space="preserve">Total  E &amp; V AUTO PATS, EIRL </t>
  </si>
  <si>
    <t xml:space="preserve"> ED2 SOLUCIONES PUBLICITARIAS </t>
  </si>
  <si>
    <t>IMPRESIÓN DE BAJANTES</t>
  </si>
  <si>
    <t>20/16</t>
  </si>
  <si>
    <t>A010010010100000044</t>
  </si>
  <si>
    <t>COMPRA FRANCISCO . VER FACT. TIENE EL NCF MAL. NO TIENE CUENTA BANCARIA EN EL SIGEF</t>
  </si>
  <si>
    <t xml:space="preserve">Total  ED2 SOLUCIONES PUBLICITARIAS </t>
  </si>
  <si>
    <t>5.2.2.2.1.01</t>
  </si>
  <si>
    <t xml:space="preserve"> EDITORA EL CARIBE </t>
  </si>
  <si>
    <t>SERVICIO DE PUBLICIDAD  VALOR 41838.67</t>
  </si>
  <si>
    <t>194/17</t>
  </si>
  <si>
    <t>A010030021500007096</t>
  </si>
  <si>
    <t>DIRECTOR DE COMUNICACIONES</t>
  </si>
  <si>
    <t>5.2.3.3.4.01</t>
  </si>
  <si>
    <t>SERVICIO DE RENOVACION TRES EJEMPLARES DEL 29/09/2017 AL 28/09/2018</t>
  </si>
  <si>
    <t>216/17</t>
  </si>
  <si>
    <t>A010030021500002722</t>
  </si>
  <si>
    <t xml:space="preserve">SERVICIO DE PUBLICIDAD </t>
  </si>
  <si>
    <t>253/17</t>
  </si>
  <si>
    <t>DIRECTOR COMUNICACIONES</t>
  </si>
  <si>
    <t xml:space="preserve">Total  EDITORA EL CARIBE </t>
  </si>
  <si>
    <t xml:space="preserve"> EDITORA HOY </t>
  </si>
  <si>
    <t>PAGO SERVICIO DE PUBLICIDAD LICITACION PUBLICA</t>
  </si>
  <si>
    <t>580/17</t>
  </si>
  <si>
    <t>A010030021500015683</t>
  </si>
  <si>
    <t>254/17</t>
  </si>
  <si>
    <t>DIR. ADMINISTRATIVO</t>
  </si>
  <si>
    <t xml:space="preserve">Total  EDITORA HOY </t>
  </si>
  <si>
    <t xml:space="preserve"> EDYJCSA, SRL </t>
  </si>
  <si>
    <t>COMPRA DE GUANTES LATEX Y SACOS DE BASURA</t>
  </si>
  <si>
    <t>COMPRA CAROLINA</t>
  </si>
  <si>
    <t>COMPRA DE JUEGOS DE SABANA Y LINTERNA</t>
  </si>
  <si>
    <t>621/17</t>
  </si>
  <si>
    <t>A010010011500001789</t>
  </si>
  <si>
    <t>VICEMINISTRO DE AREAS PROTEGIDAS</t>
  </si>
  <si>
    <t>COMPRA DE MATERIAL DE LIMPIEZA</t>
  </si>
  <si>
    <t>644/17</t>
  </si>
  <si>
    <t>A010010011500001792</t>
  </si>
  <si>
    <t xml:space="preserve">Total  EDYJCSA, SRL </t>
  </si>
  <si>
    <t>130956367</t>
  </si>
  <si>
    <t>EQUIPOS MOVILES VASQUEZ</t>
  </si>
  <si>
    <t>SERVICIO DE TRANSPORTE   SE ANULO LA FACTURA A0100100100000003 YA QUE NO ES GUBERNAMENTAL</t>
  </si>
  <si>
    <t>191/17</t>
  </si>
  <si>
    <t>A0100100115000000002</t>
  </si>
  <si>
    <t>COORDINACION</t>
  </si>
  <si>
    <t>SERVICIO DE TRANSPORTE   SE ANULO LA FACTURA A0100100100000008 YA QUE NO ES GUBERNAMENTAL</t>
  </si>
  <si>
    <t>186/17</t>
  </si>
  <si>
    <t>A0100100115000000003</t>
  </si>
  <si>
    <t>SERVICIO DE TRANSPORTE   SE ANULO LA FACTURA A0100100100000005 YA QUE NO ES GUBERNAMENTAL</t>
  </si>
  <si>
    <t>192/17</t>
  </si>
  <si>
    <t>A0100100115000000001</t>
  </si>
  <si>
    <t>SERVICIO DE TRANSPORTE MES DE OCTUBRE JORNADA DE REFORESTACION</t>
  </si>
  <si>
    <t>249/17</t>
  </si>
  <si>
    <t>TOTAL EQUIPOS MOVILES VASQUEZ</t>
  </si>
  <si>
    <t>00117759761</t>
  </si>
  <si>
    <t>5.2.2.8.5.01</t>
  </si>
  <si>
    <t xml:space="preserve"> ESMERALDA CACERES </t>
  </si>
  <si>
    <t>SERVICIO DE FUMIGACION TODAS LAS AREAS DEL MINISTERIO MES DE MAYO 2017 ESTE CONTRATO VA DESDE 01/05/2016 AL 01/05/2017</t>
  </si>
  <si>
    <t>387/16</t>
  </si>
  <si>
    <t>A010010011500000115</t>
  </si>
  <si>
    <t xml:space="preserve">Total  ESMERALDA CACERES </t>
  </si>
  <si>
    <t>5.2.6.1.4.01</t>
  </si>
  <si>
    <t xml:space="preserve">FL&amp;M COMERCIAL </t>
  </si>
  <si>
    <t>5.2.6.5.6.01</t>
  </si>
  <si>
    <t>COMPRA DE EQUIPOS, MATERIALES ELECTRICOS Y ESTRUCTURA DE METAL VALOR 56,538.20</t>
  </si>
  <si>
    <t>664/17</t>
  </si>
  <si>
    <t>A010010011500000668</t>
  </si>
  <si>
    <t>COMPRA DE HERRAMIENTAS</t>
  </si>
  <si>
    <t>672/17</t>
  </si>
  <si>
    <t>A010010011500000671</t>
  </si>
  <si>
    <t xml:space="preserve"> F P EXPO &amp; GRAPHIK SA  </t>
  </si>
  <si>
    <t>COMPRA DE MODULO PROMOCIONAL PARA LA FERIA AGOPECUARIA 2013</t>
  </si>
  <si>
    <t>A010010011500000196</t>
  </si>
  <si>
    <t>CONTABILIDAD FISICO. PROBLEMAS IMPUESTOS</t>
  </si>
  <si>
    <t>INSTALACION STAND INSTITUCIONAL EXPOFERIA ALEMANA DEL 27 AL 30/03/2014</t>
  </si>
  <si>
    <t>A010010011500000212</t>
  </si>
  <si>
    <t>DIR. EDUC. AMB.</t>
  </si>
  <si>
    <t>SERVICIO DE INSTALACION Y DESINSTALACION DE STAND EN LA FERIA AGROPECUARIA NACIONAL</t>
  </si>
  <si>
    <t>A010010011500000207</t>
  </si>
  <si>
    <t xml:space="preserve">Total  F P EXPO &amp; GRAPHIK SA  </t>
  </si>
  <si>
    <t>5.2.3.1.3.03</t>
  </si>
  <si>
    <t xml:space="preserve"> FLORISTERIA MARANATHA </t>
  </si>
  <si>
    <t>COMPRA DE CORONA FLORAL PARA DEDE MIRABAL</t>
  </si>
  <si>
    <t>53/14</t>
  </si>
  <si>
    <t>NO HA LLEGADO YADIRA</t>
  </si>
  <si>
    <t>COMPRA DE CORONA FLORAL</t>
  </si>
  <si>
    <t>NO SE LE HIZO</t>
  </si>
  <si>
    <t>A010010011500000240</t>
  </si>
  <si>
    <t xml:space="preserve">Total  FLORISTERIA MARANATHA </t>
  </si>
  <si>
    <t>5.2.3.7.1.04</t>
  </si>
  <si>
    <t xml:space="preserve"> GAS ANTILLANO </t>
  </si>
  <si>
    <t>COMPRA DE GAS PARA JARABACOA VALOR DE LA ORDEN ES DE 75,000.00. ENTREGA EN PROCESO  VALOR FACTURADO 74,891.47</t>
  </si>
  <si>
    <t>743/16</t>
  </si>
  <si>
    <t>A030010011500042245</t>
  </si>
  <si>
    <t>CONTABILIDAD FISICO</t>
  </si>
  <si>
    <t>DIRECTORA DE LA ESCUELA AMBIENTAL</t>
  </si>
  <si>
    <t>A030010011500040906</t>
  </si>
  <si>
    <t>A030010011500041268</t>
  </si>
  <si>
    <t>A030010011500041850</t>
  </si>
  <si>
    <t>A030010011500041267</t>
  </si>
  <si>
    <t xml:space="preserve">COMPRA DE GAS PARA JARABACOA VALOR DE LA ORDEN ES DE 75,000.00. ENTREGA EN PROCESO </t>
  </si>
  <si>
    <t>337/17</t>
  </si>
  <si>
    <t>ENTREGA EN PROCESO</t>
  </si>
  <si>
    <t xml:space="preserve">Total  GAS ANTILLANO </t>
  </si>
  <si>
    <t>101671432</t>
  </si>
  <si>
    <t>GRAN LIBRERIA Y PAPELERIA EL MORENO</t>
  </si>
  <si>
    <t>COMPRA MATERIA DE LIMPIEZA</t>
  </si>
  <si>
    <t>539/17</t>
  </si>
  <si>
    <t>A010010011500013327</t>
  </si>
  <si>
    <t>CONTABILIDAD FISICO CORREGIR RUBRO</t>
  </si>
  <si>
    <t>DIRECTOR SENPA</t>
  </si>
  <si>
    <t>COMPRA DE VARIOS ARTICULOS PARA ELABORAR CARNET</t>
  </si>
  <si>
    <t>569/17</t>
  </si>
  <si>
    <t xml:space="preserve">COMPRA DE FUNDAS DE PAPEL </t>
  </si>
  <si>
    <t>679/17</t>
  </si>
  <si>
    <t>A010010011500013523</t>
  </si>
  <si>
    <t>TOTAL GRAN LIBRERIA Y PAPELERIA EL MORENO</t>
  </si>
  <si>
    <t xml:space="preserve"> GRUPO MARTE ROMAN </t>
  </si>
  <si>
    <t>COMPRA DE MATERIALES FERRETEROS VALOR 664,401.05</t>
  </si>
  <si>
    <t>699/17</t>
  </si>
  <si>
    <t>A010010011500000127</t>
  </si>
  <si>
    <t>COMPRA DE ACEITE DE MOTOR</t>
  </si>
  <si>
    <t>490/17</t>
  </si>
  <si>
    <t>A010010011500000172</t>
  </si>
  <si>
    <t>SERVICIO DE IMPRESION DE TARJETAS</t>
  </si>
  <si>
    <t>641/17</t>
  </si>
  <si>
    <t>A010010011500000182</t>
  </si>
  <si>
    <t>COOPERACION INTERNACIONAL</t>
  </si>
  <si>
    <t>COMPRA DE INODORO BLANCO</t>
  </si>
  <si>
    <t>614/17</t>
  </si>
  <si>
    <t>A010010011500000184</t>
  </si>
  <si>
    <t>ADMINISTRADOR PARQUE NAC. JARAGUA</t>
  </si>
  <si>
    <t xml:space="preserve">Total  GRUPO MARTE ROMAN </t>
  </si>
  <si>
    <t>GRUPO OSTRUMEK</t>
  </si>
  <si>
    <t>A010010011500000301</t>
  </si>
  <si>
    <t>DIRECTORA DE REFORESTACION</t>
  </si>
  <si>
    <t>688/17</t>
  </si>
  <si>
    <t>A010010011500000308</t>
  </si>
  <si>
    <t>TOTAL GRUPO OSTRUMEK</t>
  </si>
  <si>
    <t xml:space="preserve"> GUERRERO PEÑA AUTO PARTS C POR A </t>
  </si>
  <si>
    <t>COMPRAS DE PIEZAS Y GOMAS PARA MOTOCICLETAS DE ESTE MINISTERIO. 30,845.20</t>
  </si>
  <si>
    <t>149/13</t>
  </si>
  <si>
    <t>A010010011500001144</t>
  </si>
  <si>
    <t>CONTABILIDAD FISICO PRO. IMP</t>
  </si>
  <si>
    <t>5.2.3.5.5.01</t>
  </si>
  <si>
    <t>COMPRAS DE PIEZAS Y GOMAS PARA MOTOCICLETAS DE ESTE MINISTERIO 304,475</t>
  </si>
  <si>
    <t>658/13</t>
  </si>
  <si>
    <t>A010010011500001150</t>
  </si>
  <si>
    <t>5.2.3.6.3.06</t>
  </si>
  <si>
    <t>CONTABILIDAD FISICO PROBLEMA IMPUESTOS</t>
  </si>
  <si>
    <t>5.2.3.7.2.03</t>
  </si>
  <si>
    <t>5.2.3.7.1.05</t>
  </si>
  <si>
    <t xml:space="preserve">Total  GUERRERO PEÑA AUTO PARTS C POR A </t>
  </si>
  <si>
    <t>1309444083</t>
  </si>
  <si>
    <t>GUIROFRA</t>
  </si>
  <si>
    <t>COMPRA DE SILLON EJECUTICO</t>
  </si>
  <si>
    <t>525/17</t>
  </si>
  <si>
    <t>A010010011500000089</t>
  </si>
  <si>
    <t>DIRECTOR PROVINCIAL SANTO DOMINGO</t>
  </si>
  <si>
    <t>TOTAL GUIROFRA</t>
  </si>
  <si>
    <t>5.2.2.5.8.01</t>
  </si>
  <si>
    <t xml:space="preserve"> H &amp; R CLEAN SYSTEM </t>
  </si>
  <si>
    <t>P/ALQUILER DE BAÑOS PORTATILES, PARA LA DIR. PROVINCIAL LA ROMANA  DEL 1/02 AL 05/03/2014</t>
  </si>
  <si>
    <t>A010010011500000017</t>
  </si>
  <si>
    <t>COORDINACION MACIEL HACER CONTRATO</t>
  </si>
  <si>
    <t>DIR. PROV. LA ROMANA</t>
  </si>
  <si>
    <t>P/ALQUILER DE BAÑOS PORTATILES, PARA LA DIR. PROVINCIAL LA ROMANA  DEL 05/03 AL 20/03/2014</t>
  </si>
  <si>
    <t>A010010011500000019</t>
  </si>
  <si>
    <t>P/ALQUILER DE BAÑOS PORTATILES, PARA LA DIR. PROVINCIAL LA ROMANA  DEL 20/03 AL 04/</t>
  </si>
  <si>
    <t>A010010011500000020</t>
  </si>
  <si>
    <t xml:space="preserve">P/ALQUILER DE BAÑOS PORTATILES, PARA LA DIR. PROVINCIAL LA ROMANA </t>
  </si>
  <si>
    <t>P/ALQUILER DE BAÑOS PORTATILES, PARA LA DIR. PROVINCIAL LA ROMANA</t>
  </si>
  <si>
    <t>A010010011500000023</t>
  </si>
  <si>
    <t>ALQUILER DE BAÑOS PORTATILES DEL 4 AL 18/05/2014  PARA USO DE TURISTA EN BAYAHIBE</t>
  </si>
  <si>
    <t>SIN ORDEN</t>
  </si>
  <si>
    <t>A010010011500000025</t>
  </si>
  <si>
    <t>ALQUILER DE BAÑOS PORTATILES DEL18/05 al 02/06/2014  PARA USO DE TURISTA EN BAYAHIBE</t>
  </si>
  <si>
    <t>A010010011500000026</t>
  </si>
  <si>
    <t>ALQUILER DE BAÑOS PORTATILES DEL 02/06 al 17/06 /2014  PARA USO DE TURISTA EN BAYAHIBE</t>
  </si>
  <si>
    <t>A010010011500000027</t>
  </si>
  <si>
    <t>ALQUILER DE BAÑOS PORTATILES DEL  17/06  al 01/08/2014  PARA USO DE TURISTA EN BAYAHIBE</t>
  </si>
  <si>
    <t>A010010011500000033</t>
  </si>
  <si>
    <t>ALQUILER DE BAÑOS PORTATILES DEL  01/08 al 16/08/2014  PARA USO DE TURISTA EN BAYAHIBE</t>
  </si>
  <si>
    <t>A010010011500000034</t>
  </si>
  <si>
    <t>ALQUILER DE BAÑOS PORTATILES DEL 16 AL  31 AGOSTO 2014 PARA USO DE TURISTA EN BAYAHIBE</t>
  </si>
  <si>
    <t>A010010011500000036</t>
  </si>
  <si>
    <t>ALQUILER DE BAÑOS PORTATILES DEL 31 AGOSTO AL 15 DE SEPTIEMBRE AL  2014 PARA USO DE TURISTA EN BAYAHIBE</t>
  </si>
  <si>
    <t>ALQUILER DE BAÑOS PORTATILES DEL 15 DE SEPTIEMBRE AL 30/09/2014 PARA USO DE TURISTA EN BAYAHIBE</t>
  </si>
  <si>
    <t>A010010011500000038</t>
  </si>
  <si>
    <t>SERVICIO DE ALQUILER DE LOS BAÑOS</t>
  </si>
  <si>
    <t>A010010011500000040</t>
  </si>
  <si>
    <t>ALQUILER DE BAÑOS PORTATILES DEL 01 DE NOVIEMBRE AL 21/11/2014 PARA USO DE TURISTA EN BAYAHIBE</t>
  </si>
  <si>
    <t>A010010011500000041</t>
  </si>
  <si>
    <t xml:space="preserve">Total  H &amp; R CLEAN SYSTEM </t>
  </si>
  <si>
    <t xml:space="preserve"> HISPANIOLA PLANT VIVERO, S.A </t>
  </si>
  <si>
    <t>COMPRA DE PALMA Y GRAMA</t>
  </si>
  <si>
    <t>61/15</t>
  </si>
  <si>
    <t>A010010011500000035</t>
  </si>
  <si>
    <t>CONTABILIDAD FISICO DEVUELTO DE PRESUPUESTO POR IMPUESTO</t>
  </si>
  <si>
    <t xml:space="preserve">Total  HISPANIOLA PLANT VIVERO, S.A </t>
  </si>
  <si>
    <t>H CHA &amp; SHA SOLUTIONS, SRL.</t>
  </si>
  <si>
    <t>287/14</t>
  </si>
  <si>
    <t>REPARACION DE VEHICULO VALOR 12,894.62</t>
  </si>
  <si>
    <t>125/17</t>
  </si>
  <si>
    <t>A0100100115000000022</t>
  </si>
  <si>
    <t>DEVUELTO A COMPRA PARA HACER CONTRATO</t>
  </si>
  <si>
    <t>DIRECCION PROV. SANTO DOM.</t>
  </si>
  <si>
    <t>LIBRAMIENTO 8458 VENCE EL 24/10/2017</t>
  </si>
  <si>
    <t>REPARACION DE VEHICULO  VALOR CONTRATO 1,740,000.00 DEL 18/08/2017 AL 31/12/2017</t>
  </si>
  <si>
    <t>166/17</t>
  </si>
  <si>
    <t>A0100100115000000026</t>
  </si>
  <si>
    <t>170/17</t>
  </si>
  <si>
    <t>A0100100115000000028</t>
  </si>
  <si>
    <t>154/17</t>
  </si>
  <si>
    <t>A0100100115000000031</t>
  </si>
  <si>
    <t>167/17</t>
  </si>
  <si>
    <t>A0100100115000000033</t>
  </si>
  <si>
    <t>246/17</t>
  </si>
  <si>
    <t>A0100100115000000036</t>
  </si>
  <si>
    <t>Total H CHA &amp; SHA SOLUTIONS, SRL.</t>
  </si>
  <si>
    <t>130802955</t>
  </si>
  <si>
    <t>HOTEL RESTAURANT MARIA MONTEZ</t>
  </si>
  <si>
    <t>SERVICIO DE REFRIGERIO EL 14/09/2017</t>
  </si>
  <si>
    <t>202/17</t>
  </si>
  <si>
    <t>A010010011500001762</t>
  </si>
  <si>
    <t>TIENE CUOTA 100</t>
  </si>
  <si>
    <t>TOTAL HOTEL RESTAURANT MARIA MONTEZ</t>
  </si>
  <si>
    <t xml:space="preserve"> HYPERTEC SOLUCIONES Y CONSULTORIA </t>
  </si>
  <si>
    <t>ADQUISICION DE INVERSOR PROVINCIAL INDEPENDENCIA</t>
  </si>
  <si>
    <t>A010010011500000044</t>
  </si>
  <si>
    <t>CONTABILIDAD FISICO. NO REG.</t>
  </si>
  <si>
    <t>DIRECTOR PROV. INDEPENDENCIA</t>
  </si>
  <si>
    <t>130528268</t>
  </si>
  <si>
    <t>IMPERIO ELECTRICO</t>
  </si>
  <si>
    <t xml:space="preserve">COMPRA DE MATERIALES FERRETEROS </t>
  </si>
  <si>
    <t>720/17</t>
  </si>
  <si>
    <t>A010010011500000874</t>
  </si>
  <si>
    <t>COMPRAS BRICEIDA</t>
  </si>
  <si>
    <t>TOTAL IMPERIO ELECTRICO</t>
  </si>
  <si>
    <t xml:space="preserve"> IMPRESOS Y SERVICIOS LOPEZ </t>
  </si>
  <si>
    <t xml:space="preserve">COMPRA DE SOBRES TIMBRADOS </t>
  </si>
  <si>
    <t>328/14</t>
  </si>
  <si>
    <t>A010010011500005346</t>
  </si>
  <si>
    <t>CONTABILIDAD FISICO  PROBLEMAS DE IMPUESTOS</t>
  </si>
  <si>
    <t>ENC. CORRESPONDENCIA</t>
  </si>
  <si>
    <t xml:space="preserve">Total  IMPRESOS Y SERVICIOS LOPEZ </t>
  </si>
  <si>
    <t xml:space="preserve"> INMOBILIARIA FELPA </t>
  </si>
  <si>
    <t>PAGO TERCERA CUBICACION REHABILITACION DE INFORMACION AMBIENTAL Y OFICINA DE PARQUE URBANOS Y RESIDUOS SOLIDOS, EDUCACION AMBIENTAL, SUMINISTRO, ARCHIVO Y CORRESPONDENCIA, EVENTOS, PROTOCOLO Y LA UNIDAD DE AUDITORIA</t>
  </si>
  <si>
    <t>A010010011500000143</t>
  </si>
  <si>
    <t>EL EXPEDEINTE LO TIENE INGENIERIA PARA HACERLE DISPENSA</t>
  </si>
  <si>
    <t xml:space="preserve">Total  INMOBILIARIA FELPA </t>
  </si>
  <si>
    <t>5.2.2.1.1..01</t>
  </si>
  <si>
    <t xml:space="preserve"> INSTITUTO DOMINICANO DE TELECOMUNICACIONES </t>
  </si>
  <si>
    <t>PAGO DERECHO DE USO DEL ESPECTRO RADIOELECTRICO POR LOS TRAMISORES QUE UTILIZAN LAS FRECUENCIAS DE ESTE MINISTERIO VALOR OFICIO 72,055.54</t>
  </si>
  <si>
    <t xml:space="preserve"> TECNOLOGIA ESPERANDO CONTRATO </t>
  </si>
  <si>
    <t>A010010011500000279</t>
  </si>
  <si>
    <t>A010010011500000802</t>
  </si>
  <si>
    <t xml:space="preserve">Total  INSTITUTO DOMINICANO DE TELECOMUNICACIONES </t>
  </si>
  <si>
    <t xml:space="preserve"> INVERPACK </t>
  </si>
  <si>
    <t>COMPRA DE AIRE ACONDICIONADO VALOR 51,672.20 ANULADO LIBRAMIENTO 7405 D/F 05/09/2017 POR CERTIFICACION INVALIDA VALOR 51,672.20</t>
  </si>
  <si>
    <t>396/17</t>
  </si>
  <si>
    <t>A010010011500000105</t>
  </si>
  <si>
    <t>CONTABLIDAD FISICO ESPERANDO CORRIJAN CERTIFICACION INVALIDA</t>
  </si>
  <si>
    <t>DIRECTOR PROV. DAJABON</t>
  </si>
  <si>
    <t>5.2.3.6.3.04</t>
  </si>
  <si>
    <t>5.2.6.5.5.01</t>
  </si>
  <si>
    <t>COMRRA DE 8 EQUIPOS PARA CONEXION DE PUNTO A PUNTO VALOR 147,736.00 ANULADO LIB. 7539 D/F 11/09/2017 POR CERTIFICACION INVALIDA</t>
  </si>
  <si>
    <t>449/17</t>
  </si>
  <si>
    <t>100  TIENE CUOTA</t>
  </si>
  <si>
    <t>5.2.2.8.7.05</t>
  </si>
  <si>
    <t>COMPRA DE PUNTOS DE DATA RED.</t>
  </si>
  <si>
    <t>591/17</t>
  </si>
  <si>
    <t xml:space="preserve">Total  INVERPACK </t>
  </si>
  <si>
    <t>REFORESTACION</t>
  </si>
  <si>
    <t>COMERCIAL PEÑAFA</t>
  </si>
  <si>
    <t>ENCARGADO COORDINACION INTERISTICUCIONAL</t>
  </si>
  <si>
    <t>INVERSIONES TARAMACA</t>
  </si>
  <si>
    <t xml:space="preserve">PRIMER PAGO   COMPRA DE AGUA  VALOR ORDEN 57,000.00 </t>
  </si>
  <si>
    <t>510/17</t>
  </si>
  <si>
    <t>A010080011500000934</t>
  </si>
  <si>
    <t>A010080011500000927</t>
  </si>
  <si>
    <t>TOTAL INVERSIONES TARAMACA</t>
  </si>
  <si>
    <t>130738582</t>
  </si>
  <si>
    <t>INVERSIONES TEJEDA VALERA</t>
  </si>
  <si>
    <t>COMPRA DE CINTA MAGNETICA PARA BACKUP</t>
  </si>
  <si>
    <t>659/17</t>
  </si>
  <si>
    <t>TOTAL INVERSIONES TEJEDA VALERA</t>
  </si>
  <si>
    <t xml:space="preserve"> ISABEL MARIA CASTILLO DE LOS SANTOS </t>
  </si>
  <si>
    <t>SERVICIO DE REFRIGERIIO</t>
  </si>
  <si>
    <t>253/14</t>
  </si>
  <si>
    <t>P010010011502246750</t>
  </si>
  <si>
    <t>COORDINADOR. DIREC. PROV.</t>
  </si>
  <si>
    <t xml:space="preserve">Total  ISABEL MARIA CASTILLO DE LOS SANTOS </t>
  </si>
  <si>
    <t>130751651</t>
  </si>
  <si>
    <t>J&amp;R LOUIS INTERPRISE</t>
  </si>
  <si>
    <t>SERVICIO DE IMPRESION</t>
  </si>
  <si>
    <t>508/16</t>
  </si>
  <si>
    <t>A010010011500000260</t>
  </si>
  <si>
    <t>100 NO  TIENE CUOTA PROGRAMAR</t>
  </si>
  <si>
    <t>TOTAL J&amp;R LOUIS INTERPRISE</t>
  </si>
  <si>
    <t xml:space="preserve"> JE PIEZAS Y SERVICIOS, SRL </t>
  </si>
  <si>
    <t>ADQUISICION DE GOMAS PARA LA CAMIONETA ISUZU DIMAX PROVINCIAL SAN CRISTOBAL</t>
  </si>
  <si>
    <t>A010010011500001495</t>
  </si>
  <si>
    <t>DEVUELTO A ADMINISTRATIVO. NO REGISTRADO  Y NO APARECE EL EXPEDIENTE</t>
  </si>
  <si>
    <t>PROV. SAN CRISTOBAL</t>
  </si>
  <si>
    <t>ADQUISICION DE BATERIAS NISSAN TURISTAR ASIGNADO DIVISION DE TRANSPORTACION</t>
  </si>
  <si>
    <t>518/14</t>
  </si>
  <si>
    <t>A010010011500001557</t>
  </si>
  <si>
    <t>FRI</t>
  </si>
  <si>
    <t>CONTABILIDAD FISICO. NO ESTAN REGISTRADO. PROBLEMA IMPUESTO</t>
  </si>
  <si>
    <t>DIV. TRANSPORTACION P-1</t>
  </si>
  <si>
    <t xml:space="preserve">Total  JE PIEZAS Y SERVICIOS, SRL </t>
  </si>
  <si>
    <t xml:space="preserve"> JOCELYN GONZALEZ CORREA </t>
  </si>
  <si>
    <t>PAGO SERVICIO DE REFRIGERIO PARA ACTIVIDAD CON GRUPO DE EMPRESARIOS DE HAINA EL 22/11/2011</t>
  </si>
  <si>
    <t>491/2012</t>
  </si>
  <si>
    <t>P010010011500247068</t>
  </si>
  <si>
    <t xml:space="preserve">CONTABILIDAD FISICO PROBLEMA IMP. </t>
  </si>
  <si>
    <t>ENC. EVENTOS</t>
  </si>
  <si>
    <t>SERVICIO DE REFRIGERIO Y ALMUERZO EL 21/09/2011  INTERCAMBIOO DE GUARDAPARQUES CON EL DR. CRAIG  MACFARLAND</t>
  </si>
  <si>
    <t>1360/11</t>
  </si>
  <si>
    <t>P010010011500247064</t>
  </si>
  <si>
    <t>EDUCACION E INFORMACION AMBIENTAL</t>
  </si>
  <si>
    <t xml:space="preserve">TOTAL   JOCELYN GONZALEZ CORREA </t>
  </si>
  <si>
    <t>00113445704</t>
  </si>
  <si>
    <t xml:space="preserve"> JUAN AMADO CUEVAS VASQUEZ </t>
  </si>
  <si>
    <t>SERVICIO DE REPARACION  VALOR 27,730.00</t>
  </si>
  <si>
    <t>116/17</t>
  </si>
  <si>
    <t>A010010011500000309</t>
  </si>
  <si>
    <t>SERVICIO DE REPARACION  VALOR 20,178.00</t>
  </si>
  <si>
    <t>117/17</t>
  </si>
  <si>
    <t>A010010011500000311</t>
  </si>
  <si>
    <t>SERVICIO DE REPARACION  VALOR 37,760.0</t>
  </si>
  <si>
    <t>131/17</t>
  </si>
  <si>
    <t>A010010011500000310</t>
  </si>
  <si>
    <t xml:space="preserve">Total  JUAN AMADO CUEVAS VASQUEZ </t>
  </si>
  <si>
    <t>130741662</t>
  </si>
  <si>
    <t>5.2.2.8.7.06</t>
  </si>
  <si>
    <t xml:space="preserve"> KINETICS CALIBRATION </t>
  </si>
  <si>
    <t>COMPRA DE CALIBRATION MEDIDOR MULTIPARAMETRO</t>
  </si>
  <si>
    <t>183/17</t>
  </si>
  <si>
    <t>A010010011500000056</t>
  </si>
  <si>
    <t>DEVUELTO PRESUPUESTO NO ENVIAN IMPUESTOS</t>
  </si>
  <si>
    <t>809-569-2681</t>
  </si>
  <si>
    <t xml:space="preserve">Total  KINETICS CALIBRATION </t>
  </si>
  <si>
    <t>101672562</t>
  </si>
  <si>
    <t>5.2.6.1.1.01</t>
  </si>
  <si>
    <t>LIMCOBA</t>
  </si>
  <si>
    <t>COMPRA DE 3 ARCHIVOS METALICOS</t>
  </si>
  <si>
    <t>626/17</t>
  </si>
  <si>
    <t>A010010011500002008</t>
  </si>
  <si>
    <t>TOTAL LIMCOBA</t>
  </si>
  <si>
    <t xml:space="preserve"> LUIS FELIPE CARTAGENA  </t>
  </si>
  <si>
    <t xml:space="preserve">SERV. ENMARCADO PINTURA  DIA DE LA FAMILIA </t>
  </si>
  <si>
    <t>534/14</t>
  </si>
  <si>
    <t>A010010011500000003</t>
  </si>
  <si>
    <t>DEVUELTO A COMPRA  FRANCISCO POR QUE LA FACTURA ESTA A NOMBRE DE OTRO SUPLIDOR</t>
  </si>
  <si>
    <t xml:space="preserve">Total  LUIS FELIPE CARTAGENA  </t>
  </si>
  <si>
    <t>101202556</t>
  </si>
  <si>
    <t>LUDISA</t>
  </si>
  <si>
    <t>717/17</t>
  </si>
  <si>
    <t>A010010011500004364</t>
  </si>
  <si>
    <t>TOTAL LUDISA</t>
  </si>
  <si>
    <t>130432589</t>
  </si>
  <si>
    <t>MAJERO COMERCIAL</t>
  </si>
  <si>
    <t>702/17</t>
  </si>
  <si>
    <t>21/810/2017</t>
  </si>
  <si>
    <t>COORDINADOR PROYECTO  AGROFORESTAL</t>
  </si>
  <si>
    <t>TOTAL MAJERO COMERCIAL</t>
  </si>
  <si>
    <t xml:space="preserve"> MARILO COMIDA SABROSA </t>
  </si>
  <si>
    <t>213/17</t>
  </si>
  <si>
    <t>A010010011500002209</t>
  </si>
  <si>
    <t xml:space="preserve">Total  MARILO COMIDA SABROSA </t>
  </si>
  <si>
    <t xml:space="preserve"> MARTINEZ AUDIO </t>
  </si>
  <si>
    <t>ALQUILER DE AUDIO PARA FIESTA NAVIDEÑA 2011</t>
  </si>
  <si>
    <t>1663/2011</t>
  </si>
  <si>
    <t>DEVUELTO A COMPRA EL 09/04/2015 POR QUE YA ESTE SERVICIO SE LE HA PAGADO  A MARILO CON EL LIBRAM. 6356/11</t>
  </si>
  <si>
    <t>ENC. DE EVENTOS</t>
  </si>
  <si>
    <t xml:space="preserve">TOTAL  MARTINEZ AUDIO </t>
  </si>
  <si>
    <t xml:space="preserve"> MATEO CABRAL IMPORT </t>
  </si>
  <si>
    <t>REPARACION Y MANTENIMIENTO</t>
  </si>
  <si>
    <t>529/16</t>
  </si>
  <si>
    <t xml:space="preserve">TOTAL  MATEO CABRAL IMPORT </t>
  </si>
  <si>
    <t>122024751</t>
  </si>
  <si>
    <t>MERCANTIL RAMI</t>
  </si>
  <si>
    <t>COMPRA DE MATERIALES DE FERRETERIA</t>
  </si>
  <si>
    <t>TOTAL MERCANTIL RAMI</t>
  </si>
  <si>
    <t>00107245730</t>
  </si>
  <si>
    <t xml:space="preserve"> MILAGROS TAVERAS  MUÑEZ</t>
  </si>
  <si>
    <t>605/17</t>
  </si>
  <si>
    <t>671/17</t>
  </si>
  <si>
    <t>A010010011500000018</t>
  </si>
  <si>
    <t>MARIA TRINIDAD SANCHEZ</t>
  </si>
  <si>
    <t>714/17</t>
  </si>
  <si>
    <t>703/17</t>
  </si>
  <si>
    <t>COORDINADOR PROYECTO LOS FRIOS</t>
  </si>
  <si>
    <t xml:space="preserve">TOTAL  MILAGROS TAVERAS </t>
  </si>
  <si>
    <t xml:space="preserve"> MILENA SANTANA BUFFETS </t>
  </si>
  <si>
    <t>REFRIGERIO PARA TALLER DE CONFORMACION DEL COMITÉ DE MANEJO Y DESARROLLO EL 28/03/2012</t>
  </si>
  <si>
    <t>270/12</t>
  </si>
  <si>
    <t>A010010011501815159</t>
  </si>
  <si>
    <t>TRANSF.  IWACANRD</t>
  </si>
  <si>
    <t>ARCHIVADO EN CONTABILIDA POR IMPUESTOS</t>
  </si>
  <si>
    <t>DIR. PART. SOCIAL</t>
  </si>
  <si>
    <t>116/14</t>
  </si>
  <si>
    <t>A010010011501815167</t>
  </si>
  <si>
    <t>DIRECTOR AREA PROTEGIDA</t>
  </si>
  <si>
    <t>117/14</t>
  </si>
  <si>
    <t>A010010011501815166</t>
  </si>
  <si>
    <t xml:space="preserve">REFRIGERIO PARA 85 PERSONAS </t>
  </si>
  <si>
    <t>180/14</t>
  </si>
  <si>
    <t>A010010011501815168</t>
  </si>
  <si>
    <t xml:space="preserve">REFRIGERIO PARA 25 PERSONAS </t>
  </si>
  <si>
    <t>181/14</t>
  </si>
  <si>
    <t>A010010011501815169</t>
  </si>
  <si>
    <t>SERVICIO DE REFRIGERIO EL 9/10/2014</t>
  </si>
  <si>
    <t>365/14</t>
  </si>
  <si>
    <t>NO TIENE FACT</t>
  </si>
  <si>
    <t xml:space="preserve">TOTAL  MILENA SANTANA BUFFETS </t>
  </si>
  <si>
    <t xml:space="preserve"> MOISES DAVID RAMIREZ ARIAS </t>
  </si>
  <si>
    <t>SERVICIO DE REPARACION Y PINTURA DE VARIOS MURALES LOCALIZADOS EN LAGUNA BAVARO</t>
  </si>
  <si>
    <t>477/16</t>
  </si>
  <si>
    <t>COMPRA SANTIAGO</t>
  </si>
  <si>
    <t xml:space="preserve">TOTAL   MOISES DAVID RAMIREZ ARIAS </t>
  </si>
  <si>
    <t xml:space="preserve"> MUEBLES VISMEL </t>
  </si>
  <si>
    <t>COMPRA DE ESCRITORIO DE METAL</t>
  </si>
  <si>
    <t>615/17</t>
  </si>
  <si>
    <t>A010010011500000674</t>
  </si>
  <si>
    <t>DIRECTOR DISTRITO NACIONAL</t>
  </si>
  <si>
    <t>mueblesvismel1@gmail.com</t>
  </si>
  <si>
    <t>COMPRA DE VARIOS ARTICULOS DE COCINAS</t>
  </si>
  <si>
    <t>618/17</t>
  </si>
  <si>
    <t>A010010011500000679</t>
  </si>
  <si>
    <t>CONSTANZA</t>
  </si>
  <si>
    <t>COMPRA DE 2 TABURETES PARA SER COLOCADOS EN LOS ASCENSORES</t>
  </si>
  <si>
    <t>619/17</t>
  </si>
  <si>
    <t>A010010011500000678</t>
  </si>
  <si>
    <t xml:space="preserve">Total  MUEBLES VISMEL </t>
  </si>
  <si>
    <t xml:space="preserve"> MUÑOZ CONCEPTO MOBILIARIO </t>
  </si>
  <si>
    <t>COMPRA DE  ESCRITORIO, SILLON ARCHIVO, SUMADORA, SILLA DE VISITA Y ARCHIVO MODULAR VALOR 102,683.60</t>
  </si>
  <si>
    <t>370/17</t>
  </si>
  <si>
    <t>A010010011500002642</t>
  </si>
  <si>
    <t xml:space="preserve">CONTABILIDAD </t>
  </si>
  <si>
    <t>809-535-5452</t>
  </si>
  <si>
    <t>conceptomob@claro.net.do</t>
  </si>
  <si>
    <t>5.2.6.1.9.01</t>
  </si>
  <si>
    <t>PRIMER PAGO COMPRA DE MOBILIARIOS Y EQUIPOS DE OFICINA VALOR 102,683.60</t>
  </si>
  <si>
    <t>478/17</t>
  </si>
  <si>
    <t>A010010011500002690</t>
  </si>
  <si>
    <t xml:space="preserve">TOTAL   MUÑOZ CONCEPTO MOBILIARIO </t>
  </si>
  <si>
    <t>130384592</t>
  </si>
  <si>
    <t>URIAS COMERCIAL</t>
  </si>
  <si>
    <t>COMPRA DE ALAMBRE</t>
  </si>
  <si>
    <t>500/17</t>
  </si>
  <si>
    <t>A010010011500000305</t>
  </si>
  <si>
    <t>TOTAL NARDO SOLUCIONES DE LIMPIEZA</t>
  </si>
  <si>
    <t xml:space="preserve"> NEGOCIOS ESTUARDOX, SRL </t>
  </si>
  <si>
    <t>COMUNICACIONES</t>
  </si>
  <si>
    <t>COMPRAS DE PRENDA DE VESTIR</t>
  </si>
  <si>
    <t>217/17</t>
  </si>
  <si>
    <t>648/17</t>
  </si>
  <si>
    <t>A010010011500000022</t>
  </si>
  <si>
    <t>401510472</t>
  </si>
  <si>
    <t>OFICINA DE COORDINACION PRESIDENCIAL</t>
  </si>
  <si>
    <t>PAGO DE VIATICOS Y BOLETO AEREO POR VALOR 116,504.80</t>
  </si>
  <si>
    <t>100 NO  TIENE CUOTA</t>
  </si>
  <si>
    <t>DESDPACHO DEL MINISTRO</t>
  </si>
  <si>
    <t>5.2.2.3.2.01</t>
  </si>
  <si>
    <t>TOTAL UNIDAD DE VIAJES OFICIALES</t>
  </si>
  <si>
    <t>101708514</t>
  </si>
  <si>
    <t>P&amp;F SERVICIOS ELECTRONICOS</t>
  </si>
  <si>
    <t>675/17</t>
  </si>
  <si>
    <t>TOTAL P&amp;F SERVICIOS ELECTRONICOS</t>
  </si>
  <si>
    <t>PEÑA LOPEZ CENTRO AUTOMOTRIZ</t>
  </si>
  <si>
    <t xml:space="preserve">SERVICIO DE MANTENIMIENTO </t>
  </si>
  <si>
    <t>119/17</t>
  </si>
  <si>
    <t>A010010011500000120</t>
  </si>
  <si>
    <t>130/17</t>
  </si>
  <si>
    <t>A010010011500000125</t>
  </si>
  <si>
    <t>132/17</t>
  </si>
  <si>
    <t>A010010011500000122</t>
  </si>
  <si>
    <t>118/17</t>
  </si>
  <si>
    <t>126/17</t>
  </si>
  <si>
    <t>SEGURIDAD DEL MINISTRO</t>
  </si>
  <si>
    <t>TOTAL PEÑA LOPEZ CENTRO AUTOMOTRIZ</t>
  </si>
  <si>
    <t xml:space="preserve"> PERFILES Y COMPETENCIAS </t>
  </si>
  <si>
    <t>SERVICIOD E CAPACITACION DEL 04 AL 06/06/2015 JUAN EXPEDITO Y JUAN NUÑEZ VALOR 157,150.00</t>
  </si>
  <si>
    <t>LLEVA ORDEN Y NO SE LA HICIERON</t>
  </si>
  <si>
    <t>A010010011500000314</t>
  </si>
  <si>
    <t>DEVUELTO A LA DIRECCION ADM. EL 10/12/2015 HACER ORDEN DE SERVICIO</t>
  </si>
  <si>
    <t>DIRECTOR ADMINISTRATIVO</t>
  </si>
  <si>
    <t xml:space="preserve">Total  PERFILES Y COMPETENCIAS </t>
  </si>
  <si>
    <t xml:space="preserve"> PICKLES  SERIGRAFIA Y BORDADOS  Y/O PRINTMERD</t>
  </si>
  <si>
    <t>SERVICIO DE IMPRESIÓN DE TARJETAS DE PRESENTACION .</t>
  </si>
  <si>
    <t>139/17</t>
  </si>
  <si>
    <t>A010010011500000065</t>
  </si>
  <si>
    <t>PROGRAMAR 100</t>
  </si>
  <si>
    <t>LA ROMANA</t>
  </si>
  <si>
    <t xml:space="preserve"> PICKLES  SERIGRAFIA Y BORDADOS  Y/O PRINTMERT</t>
  </si>
  <si>
    <t>SERVICIO DE IMPRESIÓN DE  TARJETAS</t>
  </si>
  <si>
    <t>496/17</t>
  </si>
  <si>
    <t>A010010011500000097</t>
  </si>
  <si>
    <t>DIRECT. PLANIFICACION, COORDINADOR ADM, ASISTENTE MINISTRO, DIRECTOR EDUCACION AMB.</t>
  </si>
  <si>
    <t xml:space="preserve">TOTAL  PICKLES  SERIGRAFIA Y BORDADOS </t>
  </si>
  <si>
    <t>131363229</t>
  </si>
  <si>
    <t>PRINTQ MEDIA</t>
  </si>
  <si>
    <t>ISERVICIO DE ROTULACION DE VEHICULOS</t>
  </si>
  <si>
    <t>423/17</t>
  </si>
  <si>
    <t>TOTAL PRINT Q MEDIA</t>
  </si>
  <si>
    <t>101025506</t>
  </si>
  <si>
    <t>PRODUCTIVE BUSINESS SOLUTION</t>
  </si>
  <si>
    <t>COMPRA DE CAJA DE PAPL DE BANO</t>
  </si>
  <si>
    <t>558/17</t>
  </si>
  <si>
    <t>A030030011500002417</t>
  </si>
  <si>
    <t>TOTAL PRODUCTIVE BUSINESS SOLUTION</t>
  </si>
  <si>
    <t>131393055</t>
  </si>
  <si>
    <t>PRODUCTOS DON REYES</t>
  </si>
  <si>
    <t>188/17</t>
  </si>
  <si>
    <t>TOTAL PRODUCTOS DON REYES</t>
  </si>
  <si>
    <t xml:space="preserve"> PROVEEDORES DOMINICANOS PROVEDOM, SRL </t>
  </si>
  <si>
    <t>COMPRA DE UN CARRITO DE CARGA PARA EL DEPARTAMENTO DE PRESUPUESTO</t>
  </si>
  <si>
    <t>126/13</t>
  </si>
  <si>
    <t>A010010011500000245</t>
  </si>
  <si>
    <t>CONTABILIDAD FISICO. PROBLEMA DE IMPUESTO Y LITIS ENTRE LOS SOCIOS</t>
  </si>
  <si>
    <t>CONTABILIDAD FISICO PROBLEMA  DE IMPUESTOS</t>
  </si>
  <si>
    <t xml:space="preserve">TOTAL  PROVEEDORES DOMINICANOS PROVEDOM, SRL </t>
  </si>
  <si>
    <t>130963551</t>
  </si>
  <si>
    <t>PROVEEDORES DEL CARIBE</t>
  </si>
  <si>
    <t>COMPRA DE PINTURA</t>
  </si>
  <si>
    <t>COMPRA  GUANTES Y PIEL BOTAS</t>
  </si>
  <si>
    <t>663/17</t>
  </si>
  <si>
    <t xml:space="preserve">COMPRA DE MATERIALES DE CONSTRUCCION </t>
  </si>
  <si>
    <t>665/17</t>
  </si>
  <si>
    <t>A010010011500000039</t>
  </si>
  <si>
    <t>700/17</t>
  </si>
  <si>
    <t>TOTAL PROVEEDORES DEL CARIBE</t>
  </si>
  <si>
    <t xml:space="preserve"> QE SUPLIDORES, SRL </t>
  </si>
  <si>
    <t>5.2.3.5.5.301</t>
  </si>
  <si>
    <t>COMPRA DE 20 TANQUES PLASTICOS</t>
  </si>
  <si>
    <t>635/17</t>
  </si>
  <si>
    <t>A01001001150000186</t>
  </si>
  <si>
    <t xml:space="preserve">Total  QE SUPLIDORES, SRL </t>
  </si>
  <si>
    <t>130969922</t>
  </si>
  <si>
    <t>RADJ COMERCIAL</t>
  </si>
  <si>
    <t>IMPRESION DE TALONARIOS</t>
  </si>
  <si>
    <t>642/17</t>
  </si>
  <si>
    <t>A010010011500000068</t>
  </si>
  <si>
    <t>TOTAL RADJ COMERCIAL</t>
  </si>
  <si>
    <t>00107473803</t>
  </si>
  <si>
    <t xml:space="preserve"> RADHAMES BAEZ </t>
  </si>
  <si>
    <t>SERVICIO DE REPACION DE VEHICULO VALOR 21,688.40</t>
  </si>
  <si>
    <t>556/16</t>
  </si>
  <si>
    <t>A01001001150000004</t>
  </si>
  <si>
    <t>PRESUPUESTO.  LO VI DEVUELTO EN COMPRA</t>
  </si>
  <si>
    <t>SUELOS Y AGUA</t>
  </si>
  <si>
    <t>SERVICIO DE REPACION DE VEHICULO</t>
  </si>
  <si>
    <t>10/17</t>
  </si>
  <si>
    <t>CONTABILIDAD INDIRA</t>
  </si>
  <si>
    <t>DIVISION DE TRANSPORTACION</t>
  </si>
  <si>
    <t xml:space="preserve">SERVICIO DE REPACION DE VEHICULO VALOR 118,767.00 </t>
  </si>
  <si>
    <t>38/17</t>
  </si>
  <si>
    <t>A01001001150000022</t>
  </si>
  <si>
    <t>SERVICIO DE REPACION DE VEHICULO VALOR 118,767.00</t>
  </si>
  <si>
    <t>SERVICIO DE REPARACION  VALOR CONTRATO 1,440,000.00</t>
  </si>
  <si>
    <t>210/17</t>
  </si>
  <si>
    <t>209/17</t>
  </si>
  <si>
    <t>208/17</t>
  </si>
  <si>
    <t>A010010011500000051</t>
  </si>
  <si>
    <t>207/17</t>
  </si>
  <si>
    <t>A010010011500000052</t>
  </si>
  <si>
    <t>DIRECTOR FINANCIERO</t>
  </si>
  <si>
    <t xml:space="preserve">Total  RADHAMES BAEZ </t>
  </si>
  <si>
    <t xml:space="preserve"> RED FOX SOLUTION  </t>
  </si>
  <si>
    <t>SERVICIO DE REFRIGERIO EL PARA 25 PERSONAS DEL 08 AL 16/03/2011. EL CHEQUE 123895 D/F 26/02/2013 SE REINTEGRO Y POR ERROR SE  ARCHIVO.</t>
  </si>
  <si>
    <t>231/11</t>
  </si>
  <si>
    <t>A010010011500000046</t>
  </si>
  <si>
    <t>CONTABILIDAD FISICO NO MANDO LOS IMPUESTO MARZO 2016</t>
  </si>
  <si>
    <t xml:space="preserve"> ASISTENTE DEL MINISTRO </t>
  </si>
  <si>
    <t xml:space="preserve">Total  RED FOX SOLUTION  </t>
  </si>
  <si>
    <t xml:space="preserve"> REPUESTO NUÑEZ </t>
  </si>
  <si>
    <t>SERVICIO DE REPARACION DE LA CAMIONETA MAZDA DIREC. PROV. SANTO DOMINGO. NO SE HA PAGADO PROBLEMA DE IMPUESTOS</t>
  </si>
  <si>
    <t>280/12</t>
  </si>
  <si>
    <t>A010010011500001644</t>
  </si>
  <si>
    <t>CONTABILIDAD FISICO. PROBLEMA IMPUESTOS   HACER EL OFICIO CON FECHA ACTUAL EN EL DPTO. ADM</t>
  </si>
  <si>
    <t>DIRECTOR PROV. SANTO DOM.</t>
  </si>
  <si>
    <t xml:space="preserve">Total  REPUESTO NUÑEZ </t>
  </si>
  <si>
    <t xml:space="preserve"> RESTAURANTE PARAISO CAÑO HONDO Y/O NELTON ORLANDO PIMENTEL </t>
  </si>
  <si>
    <t>O/S EST. 27/10/2014</t>
  </si>
  <si>
    <t>A01001001150000001</t>
  </si>
  <si>
    <t>CONTABILIDAD  FISICO ESPERANDO IMPUESTOS</t>
  </si>
  <si>
    <t xml:space="preserve">Total  RESTAURANTE PARAISO CAÑO HONDO Y/O NELTON ORLANDO PIMENTEL </t>
  </si>
  <si>
    <t>5.2.3.6.3.01</t>
  </si>
  <si>
    <t>130910172</t>
  </si>
  <si>
    <t>5.2.3.2.4.01</t>
  </si>
  <si>
    <t>ROANGE SUPLIDORES GLOBALES</t>
  </si>
  <si>
    <t>COMPRA DE 3 ESCRITORIO EJECUTIVO EN TIPO L</t>
  </si>
  <si>
    <t>609/17</t>
  </si>
  <si>
    <t>A010010011500000024</t>
  </si>
  <si>
    <t>DIRECTOR PROV. MARIA TRINIDAD SANCHEZ</t>
  </si>
  <si>
    <t>TOTAL ROANGE SUPLIDORES GLOBALES</t>
  </si>
  <si>
    <t xml:space="preserve"> SANTO  ESTEVEZ AMADOR </t>
  </si>
  <si>
    <t>SERVICIO ALQUILER DE CAMION</t>
  </si>
  <si>
    <t>46/16</t>
  </si>
  <si>
    <t>P0100100111502632836</t>
  </si>
  <si>
    <t>CONTABILIDAD LO DEVOLVIO PARA REHACER CONTRATO</t>
  </si>
  <si>
    <t xml:space="preserve">Total  SANTO  ESTEVEZ AMADOR </t>
  </si>
  <si>
    <t xml:space="preserve"> SANTO DOMINGO MOTORS COMPANY </t>
  </si>
  <si>
    <t>SERVICIO DE REPARACION</t>
  </si>
  <si>
    <t>100/17</t>
  </si>
  <si>
    <t>A040010011500014122</t>
  </si>
  <si>
    <t>158/17</t>
  </si>
  <si>
    <t>A040010011500014531</t>
  </si>
  <si>
    <t>177/17</t>
  </si>
  <si>
    <t>A040010011500014590</t>
  </si>
  <si>
    <t>201/17</t>
  </si>
  <si>
    <t>A040010011500014822</t>
  </si>
  <si>
    <t xml:space="preserve">Total  SANTO DOMINGO MOTORS COMPANY </t>
  </si>
  <si>
    <t>5.2.2.6.2.01</t>
  </si>
  <si>
    <t>SEGUROS BAN RESERVAS</t>
  </si>
  <si>
    <t xml:space="preserve">PAGO DE POLIZA 2-2-502-0110551 y ,2-2-503-0143453  VALOR OFICIO 107,046.12  </t>
  </si>
  <si>
    <t>A010010031500053359</t>
  </si>
  <si>
    <t>A010010031500053362</t>
  </si>
  <si>
    <t>PAGO DE POLIZA 2-2-502-0110551 y 2-2-503-0143453  VALOR OFICIO 19,247.52</t>
  </si>
  <si>
    <t>A010010031500053623</t>
  </si>
  <si>
    <t>A010010031500053624</t>
  </si>
  <si>
    <t>PAGO DE POLIZAS 2-2-502-0110551 FULL, 2-2-502-0110583 DE LEY, 2-2503-0143453 Y 2-2-503-0143308 VALOR DEL OFICIO 64,978.35</t>
  </si>
  <si>
    <t>A010010031500055418</t>
  </si>
  <si>
    <t>A010010031500055419</t>
  </si>
  <si>
    <t>A010010031500055607</t>
  </si>
  <si>
    <t>A010010031500055608</t>
  </si>
  <si>
    <t>A010010031500055627</t>
  </si>
  <si>
    <t>A010010031500055628</t>
  </si>
  <si>
    <t>A010010031500055677</t>
  </si>
  <si>
    <t>A010010031500055679</t>
  </si>
  <si>
    <t>Total SEGUROS BAN RESERVAS</t>
  </si>
  <si>
    <t>130444196</t>
  </si>
  <si>
    <t>5.2.3.7.2.06</t>
  </si>
  <si>
    <t>5.2.3.6.1.01</t>
  </si>
  <si>
    <t>5.2.3.1.4.01</t>
  </si>
  <si>
    <t>SERVICIOS, DISEÑOS Y MATERIALES M&amp;A</t>
  </si>
  <si>
    <t xml:space="preserve">COMPRA DE AIRE ACONDICIONADO </t>
  </si>
  <si>
    <t>557/17</t>
  </si>
  <si>
    <t>A010010011500000274</t>
  </si>
  <si>
    <t>704/17</t>
  </si>
  <si>
    <t>TOTAL SERVICIOS DISEÑOS Y MATERIALES M&amp;A SERDIMAT</t>
  </si>
  <si>
    <t>130231028</t>
  </si>
  <si>
    <t>5.2.2.7.1.02</t>
  </si>
  <si>
    <t>SIMONCA</t>
  </si>
  <si>
    <t>SERVICIO DE MANTENIMIENTO Y REPARACION</t>
  </si>
  <si>
    <t>206/17</t>
  </si>
  <si>
    <t>A010010011500000421</t>
  </si>
  <si>
    <t>100  PROGRAMAR</t>
  </si>
  <si>
    <t>TOTAL SIMONCA</t>
  </si>
  <si>
    <t xml:space="preserve"> SIERRA PEÑA </t>
  </si>
  <si>
    <t>SERVICIO DE REPARACION  VALOR 108,190.35</t>
  </si>
  <si>
    <t>448/16</t>
  </si>
  <si>
    <t>A010010011500001843</t>
  </si>
  <si>
    <t>PROGRAMAR FONDO 100</t>
  </si>
  <si>
    <t xml:space="preserve">Total  SIERRA PEÑA </t>
  </si>
  <si>
    <t>5.2.3.7.2..05</t>
  </si>
  <si>
    <t xml:space="preserve"> SOEM &amp; COMERCIAL, EIRL </t>
  </si>
  <si>
    <t>COMPRA DE MATERIALES PARA EL DEPARTAMENTO DE SERVICIOS GENERALES</t>
  </si>
  <si>
    <t>661/2013</t>
  </si>
  <si>
    <t>A010010011500000520</t>
  </si>
  <si>
    <t>CONTABILIDAD FISICO PROB. IMP.</t>
  </si>
  <si>
    <t xml:space="preserve">TOTAL  SOEM &amp; COMERCIAL, EIRL </t>
  </si>
  <si>
    <t>130803341</t>
  </si>
  <si>
    <t>SOLUCIONES DIVERSAS</t>
  </si>
  <si>
    <t>COMPRA DE 2 VECTORES</t>
  </si>
  <si>
    <t>622/17</t>
  </si>
  <si>
    <t>A010010011500002456</t>
  </si>
  <si>
    <t>TOTAL SOLUCIONES DIVERSAS</t>
  </si>
  <si>
    <t>130408637</t>
  </si>
  <si>
    <t>5.2.6.4.5.01</t>
  </si>
  <si>
    <t>SOLUCIONES CORPORATIVAS</t>
  </si>
  <si>
    <t>COMPRA DE MOTOR FUERA DE BORDAS</t>
  </si>
  <si>
    <t>661/17</t>
  </si>
  <si>
    <t>A010010011500004360</t>
  </si>
  <si>
    <t>TOTAL SOLUCIONES CORPORATIVAS</t>
  </si>
  <si>
    <t xml:space="preserve"> SR POWER TECH SOLUTIONS </t>
  </si>
  <si>
    <t>COMPRA DE MATERIALES ELECTRICOS VALOR 298,429.08</t>
  </si>
  <si>
    <t>161/16</t>
  </si>
  <si>
    <t xml:space="preserve">COMPRA BRICEIDA ENTREGADO </t>
  </si>
  <si>
    <t xml:space="preserve">TOTAL  SR POWER TECH SOLUTIONS </t>
  </si>
  <si>
    <t xml:space="preserve"> STEVEN BAUTISTA </t>
  </si>
  <si>
    <t>SERVICIO DE REFRIGERIO VALOR CORREGIDO ES 21,876.00 EN VEZ DE 21,476.00</t>
  </si>
  <si>
    <t>392/15</t>
  </si>
  <si>
    <t>P010010011502488921</t>
  </si>
  <si>
    <t>CONTABILIDAD FISICO  EL SUPLIDOR NO HA AMPLIADO EL RUBRO PARA DECIR ALIMENTOS Y BEBIDAS</t>
  </si>
  <si>
    <t>DIRECTOR DE BIODIVERSIDAD</t>
  </si>
  <si>
    <t>375/15</t>
  </si>
  <si>
    <t>P010010011502488920</t>
  </si>
  <si>
    <t>SERVICIO DE REFRIGERIO. LA ENTRADA DE ALMACEN TIENE LA FACTURA CON UN ERROR</t>
  </si>
  <si>
    <t>290/16</t>
  </si>
  <si>
    <t>P010010011502488936</t>
  </si>
  <si>
    <t xml:space="preserve">TOTAL  STEVEN BAUTISTA </t>
  </si>
  <si>
    <t>131175538</t>
  </si>
  <si>
    <t xml:space="preserve">SBH TECNOLOGIA Y SEGURIDAD </t>
  </si>
  <si>
    <t>SERVICIO REPARACION SISTEMA DE CONTROL ACCESO FISICO DE LAS PUERTAS DEL MINISTERIO</t>
  </si>
  <si>
    <t>153/17</t>
  </si>
  <si>
    <t>A010010011500000092</t>
  </si>
  <si>
    <t xml:space="preserve">TOTAL SBH TECNOLOGIA Y SEGURIDAD </t>
  </si>
  <si>
    <t xml:space="preserve"> SUPLECA  COMERCIAL </t>
  </si>
  <si>
    <t>COMPRA DE MADERA, BROCHAS  Y SELLALO TODO. 89,567.31</t>
  </si>
  <si>
    <t>797/15</t>
  </si>
  <si>
    <t>A010010011500001312</t>
  </si>
  <si>
    <t>CONTABILIDAD FISICO  TIENE OPOSICION DE PAGO VER DOCUMENTO DEL DPTO. LEGAL</t>
  </si>
  <si>
    <t>COMPRA DE PITO CON CADENA</t>
  </si>
  <si>
    <t>748/15</t>
  </si>
  <si>
    <t>A010010011500001320</t>
  </si>
  <si>
    <t>COORDINADOR PILITICA DESECHOS SOLIDOS</t>
  </si>
  <si>
    <t>COMPRA DE MATERIALES VALOR 44,925.43</t>
  </si>
  <si>
    <t>131/16</t>
  </si>
  <si>
    <t>A010010011500001330</t>
  </si>
  <si>
    <t>VICEMINISTRO RECURSOS FORESTALES</t>
  </si>
  <si>
    <t>5.2.3.6.3.02</t>
  </si>
  <si>
    <t xml:space="preserve">TOTAL   SUPLECA  COMERCIAL </t>
  </si>
  <si>
    <t>130560552</t>
  </si>
  <si>
    <t>SUPLIGENSA</t>
  </si>
  <si>
    <t>COMPRA DE RASTRILLOS, PALAS,AZADAS Y LIMAS</t>
  </si>
  <si>
    <t>553/17</t>
  </si>
  <si>
    <t>A010010011500000545</t>
  </si>
  <si>
    <t>TOTAL SUPLIGENSA</t>
  </si>
  <si>
    <t>103157602</t>
  </si>
  <si>
    <t>SUPERMERCADO JARABACOA</t>
  </si>
  <si>
    <t>599/17</t>
  </si>
  <si>
    <t>A010010011500010591</t>
  </si>
  <si>
    <t>COMPRA EN PROCESO JAIRO</t>
  </si>
  <si>
    <t>ESCUELA AMBIENTAL</t>
  </si>
  <si>
    <t>561/17</t>
  </si>
  <si>
    <t>A010010011500010551</t>
  </si>
  <si>
    <t>574/17</t>
  </si>
  <si>
    <t>A010010010201224032 NO ES GUBERNAMENTAL</t>
  </si>
  <si>
    <t>TOTAL SUPERMERCADO JARABACOA</t>
  </si>
  <si>
    <t>5.2.6.2.1.01</t>
  </si>
  <si>
    <t xml:space="preserve"> TECHNALAB </t>
  </si>
  <si>
    <t>ADQUISICION EQUIPOS DE BUCEO QUE SERVIRAN COMO HERRAMIENTAS DEL VICEMINISTERIO COSTEROS EL VALOR 72,806.00</t>
  </si>
  <si>
    <t xml:space="preserve"> EN CONTABILIDAD DEVUELTO POR LA CONTRALORIA LIBRAMIENTO 2285/2014 POR NO TENER IMPUESTOS AL DIA. CONTABILIDAD FISICO</t>
  </si>
  <si>
    <t>ADQUISICION EQUIPOS DE BUCEO QUE SERVIRAN COMO HERRAMIENTAS DEL VICEMINISTERIO COSTEROS EL VALOR 72,806</t>
  </si>
  <si>
    <t xml:space="preserve">TOTAL  TECHNALAB </t>
  </si>
  <si>
    <t xml:space="preserve"> TECNIGLOBAL, SRL.  Y/O DL MARKETING </t>
  </si>
  <si>
    <t>MONTAJE ACTIVIDAD VERANO VERDE EL DIA 18/08/2010 . ESTAS DEUDA  FUE TRANSFERIDA  A DL MARKETING VALOR 25,151.55 LIBRAMIENTO 8383 ANUALDO ANULADO LIBRAMIENTO 1972/2017</t>
  </si>
  <si>
    <t>15/2011</t>
  </si>
  <si>
    <t>A010010011500000204</t>
  </si>
  <si>
    <t>CONTABILIDAD CRISTINA INVESTIGAR</t>
  </si>
  <si>
    <t>EVENTOS</t>
  </si>
  <si>
    <t>SERVICIOS DE REFRIGERIO CONCIERTO VERDE LOS ALCARRIZOS EL 05/09/2010 EL VALOR ERA DE 133,804.59 . ESTAS DEUDA  FUE TRANSFERIDA  A DL MARKETING VALOR FACTURA 134,524.59 ANULADO LIBRAMIENTO 1973/2017</t>
  </si>
  <si>
    <t>776/2010</t>
  </si>
  <si>
    <t>SERVICIO DE REFRIGERIO EL 27/10/2010  EL VALOR  ERA VALOR 49,694.81 . ESTAS DEUDA  FUE TRANSFERIDA  A DL MARKETING. VALOR FACTURA 50,913.68 ANULADO LIBRAMIENTO 1972/2017</t>
  </si>
  <si>
    <t>660/2010</t>
  </si>
  <si>
    <t>A010010011500000031</t>
  </si>
  <si>
    <t>SERVICIO DE REFRIGERIO EL 13/11/2010 EL VALOR ERA DE 81,180.69  . ESTAS DEUDA  FUE TRANSFERIDA  A DL MARKETING VALOR 83,022.42 ANULADO LIBRAMIENTO 1983/2017</t>
  </si>
  <si>
    <t>274/2010</t>
  </si>
  <si>
    <t>SERVICIO DE REFRIGERIO EL 29/10/2010 EL VALOR ERA DE 42,639.42 ESTAS DEUDA  FUE TRANSFERIDA  A DL MARKETING VALOR FACTURA 43,855.27 ANULADO LIBRAMIENTO 1972</t>
  </si>
  <si>
    <t>652/2010</t>
  </si>
  <si>
    <t xml:space="preserve">TOTAL   TECNIGLOBAL, SRL.  Y/O DL MARKETING </t>
  </si>
  <si>
    <t>101615672</t>
  </si>
  <si>
    <t>TECNOLOGIA ROMSA</t>
  </si>
  <si>
    <t>PAGO FINAL COMPRA DE PRENDA DE VESTIR. EL PRIMER PAGO LIB. 6309</t>
  </si>
  <si>
    <t>241/17</t>
  </si>
  <si>
    <t>A010010011500000062</t>
  </si>
  <si>
    <t>TOTAL TECNOLOGIA ROMSA</t>
  </si>
  <si>
    <t xml:space="preserve"> TEKNOWLOGIC DOMINICANA </t>
  </si>
  <si>
    <t>CREACION DE ARCHIVOS XML PARA LAS INTEGRACIONES DE LA VENTANILLA UNICA</t>
  </si>
  <si>
    <t>201/13</t>
  </si>
  <si>
    <t>A010010011500000330</t>
  </si>
  <si>
    <t>FONDO VENTANILLA UNICA</t>
  </si>
  <si>
    <t>CONTABILIDAD FISICO NO SE PUEDE PAGAR</t>
  </si>
  <si>
    <t>5.2.6.8.3.01</t>
  </si>
  <si>
    <t xml:space="preserve"> TEKNOWLOGIC DOMINICANA, C POR A </t>
  </si>
  <si>
    <t>DEUDA CONTRAIDA ATRAVES DEL CONTRATO DL-87-2011 POR UN MONTO TOTAL $47,976,969,89 POR LA COM-. QUEDA PENDIENTE 1,000,000.00</t>
  </si>
  <si>
    <t xml:space="preserve"> CONTRATO DL-87-2011 </t>
  </si>
  <si>
    <t>A010010011500000484</t>
  </si>
  <si>
    <t>ARMAR EXPEDIENTE COMPRA</t>
  </si>
  <si>
    <t xml:space="preserve">TOTAL  TEKNOWLOGIC DOMINICANA, C POR A </t>
  </si>
  <si>
    <t>101610255</t>
  </si>
  <si>
    <t>TEOREMA C-E,SRL</t>
  </si>
  <si>
    <t>CURSO DE CAPACITACION</t>
  </si>
  <si>
    <t>628/17</t>
  </si>
  <si>
    <t>657/17</t>
  </si>
  <si>
    <t>RELACION DE CUENTAS POR PAGAR AL 31/10/2017</t>
  </si>
  <si>
    <t>NOTA:  LAS FACTURAS DE ESTA RELACION TIENEN FECHA LIMITE DE PAGO AL 31 DE DICIEMBRE DEL 2017</t>
  </si>
</sst>
</file>

<file path=xl/styles.xml><?xml version="1.0" encoding="utf-8"?>
<styleSheet xmlns="http://schemas.openxmlformats.org/spreadsheetml/2006/main">
  <numFmts count="1">
    <numFmt numFmtId="164" formatCode="\ * #,##0.00\ ;\ * \(#,##0.00\);\ * \-#\ ;\ @\ "/>
  </numFmts>
  <fonts count="34">
    <font>
      <sz val="10"/>
      <name val="Arial"/>
      <family val="2"/>
    </font>
    <font>
      <b/>
      <sz val="18"/>
      <color rgb="FF000000"/>
      <name val="Calibri"/>
      <family val="2"/>
    </font>
    <font>
      <b/>
      <sz val="11"/>
      <color rgb="FF000000"/>
      <name val="Calibri"/>
      <family val="2"/>
    </font>
    <font>
      <b/>
      <sz val="14"/>
      <color rgb="FF000000"/>
      <name val="Calibri"/>
      <family val="2"/>
    </font>
    <font>
      <b/>
      <sz val="10"/>
      <color rgb="FF7030A0"/>
      <name val="Calibri"/>
      <family val="2"/>
    </font>
    <font>
      <b/>
      <sz val="10"/>
      <color rgb="FF92D050"/>
      <name val="Calibri"/>
      <family val="2"/>
    </font>
    <font>
      <b/>
      <sz val="10"/>
      <color rgb="FF1F497D"/>
      <name val="Calibri"/>
      <family val="2"/>
    </font>
    <font>
      <b/>
      <sz val="10"/>
      <color rgb="FFF79646"/>
      <name val="Calibri"/>
      <family val="2"/>
    </font>
    <font>
      <b/>
      <sz val="10"/>
      <color rgb="FF953735"/>
      <name val="Calibri"/>
      <family val="2"/>
    </font>
    <font>
      <b/>
      <sz val="12"/>
      <color rgb="FF000000"/>
      <name val="Calibri"/>
      <family val="2"/>
    </font>
    <font>
      <sz val="12"/>
      <color rgb="FF000000"/>
      <name val="Calibri"/>
      <family val="2"/>
    </font>
    <font>
      <b/>
      <sz val="16"/>
      <color rgb="FF000000"/>
      <name val="Calibri"/>
      <family val="2"/>
    </font>
    <font>
      <b/>
      <sz val="11"/>
      <color rgb="FFFFFFFF"/>
      <name val="Calibri"/>
      <family val="2"/>
    </font>
    <font>
      <b/>
      <sz val="10"/>
      <color rgb="FFFFFFFF"/>
      <name val="Calibri"/>
      <family val="2"/>
    </font>
    <font>
      <b/>
      <sz val="9"/>
      <color rgb="FFFFFFFF"/>
      <name val="Calibri"/>
      <family val="2"/>
    </font>
    <font>
      <sz val="11"/>
      <color rgb="FF000000"/>
      <name val="Calibri"/>
      <family val="2"/>
    </font>
    <font>
      <sz val="11"/>
      <color rgb="FFFFFFFF"/>
      <name val="Calibri"/>
      <family val="2"/>
    </font>
    <font>
      <sz val="10"/>
      <color rgb="FF000000"/>
      <name val="Calibri"/>
      <family val="2"/>
    </font>
    <font>
      <sz val="11"/>
      <color rgb="FFA80000"/>
      <name val="Calibri"/>
      <family val="2"/>
    </font>
    <font>
      <sz val="11"/>
      <name val="Calibri"/>
      <family val="2"/>
    </font>
    <font>
      <sz val="10"/>
      <name val="Calibri"/>
      <family val="2"/>
    </font>
    <font>
      <b/>
      <sz val="10"/>
      <color rgb="FF000000"/>
      <name val="Calibri"/>
      <family val="2"/>
    </font>
    <font>
      <sz val="11"/>
      <color rgb="FF800000"/>
      <name val="Calibri"/>
      <family val="2"/>
    </font>
    <font>
      <sz val="10"/>
      <color rgb="FF800000"/>
      <name val="Calibri"/>
      <family val="2"/>
    </font>
    <font>
      <sz val="10"/>
      <color rgb="FF800000"/>
      <name val="Arial"/>
      <family val="2"/>
    </font>
    <font>
      <b/>
      <sz val="11"/>
      <name val="Calibri"/>
      <family val="2"/>
    </font>
    <font>
      <u/>
      <sz val="11"/>
      <color rgb="FF0000FF"/>
      <name val="Calibri"/>
      <family val="2"/>
    </font>
    <font>
      <u/>
      <sz val="11"/>
      <name val="Calibri"/>
      <family val="2"/>
    </font>
    <font>
      <b/>
      <sz val="10"/>
      <name val="Arial"/>
      <family val="2"/>
    </font>
    <font>
      <b/>
      <sz val="10"/>
      <name val="Calibri"/>
      <family val="2"/>
    </font>
    <font>
      <sz val="11"/>
      <color rgb="FF0000FF"/>
      <name val="Calibri"/>
      <family val="2"/>
    </font>
    <font>
      <sz val="9"/>
      <name val="Arial"/>
      <family val="2"/>
    </font>
    <font>
      <sz val="12"/>
      <name val="Arial"/>
      <family val="2"/>
    </font>
    <font>
      <sz val="16"/>
      <name val="Arial"/>
      <family val="2"/>
    </font>
  </fonts>
  <fills count="7">
    <fill>
      <patternFill patternType="none"/>
    </fill>
    <fill>
      <patternFill patternType="gray125"/>
    </fill>
    <fill>
      <patternFill patternType="solid">
        <fgColor rgb="FFFFFFFF"/>
        <bgColor rgb="FFFDEADA"/>
      </patternFill>
    </fill>
    <fill>
      <patternFill patternType="solid">
        <fgColor rgb="FF0070C0"/>
        <bgColor rgb="FF008080"/>
      </patternFill>
    </fill>
    <fill>
      <patternFill patternType="solid">
        <fgColor rgb="FFFDEADA"/>
        <bgColor rgb="FFFCD5B5"/>
      </patternFill>
    </fill>
    <fill>
      <patternFill patternType="solid">
        <fgColor rgb="FFFCD5B5"/>
        <bgColor rgb="FFFDEADA"/>
      </patternFill>
    </fill>
    <fill>
      <patternFill patternType="solid">
        <fgColor rgb="FFFFFF00"/>
        <bgColor indexed="64"/>
      </patternFill>
    </fill>
  </fills>
  <borders count="6">
    <border>
      <left/>
      <right/>
      <top/>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thin">
        <color auto="1"/>
      </right>
      <top style="thin">
        <color auto="1"/>
      </top>
      <bottom style="thin">
        <color auto="1"/>
      </bottom>
      <diagonal/>
    </border>
    <border>
      <left/>
      <right/>
      <top style="medium">
        <color auto="1"/>
      </top>
      <bottom style="medium">
        <color auto="1"/>
      </bottom>
      <diagonal/>
    </border>
    <border>
      <left style="thin">
        <color auto="1"/>
      </left>
      <right style="thin">
        <color auto="1"/>
      </right>
      <top/>
      <bottom style="thin">
        <color auto="1"/>
      </bottom>
      <diagonal/>
    </border>
  </borders>
  <cellStyleXfs count="3">
    <xf numFmtId="0" fontId="0" fillId="0" borderId="0"/>
    <xf numFmtId="164" fontId="15" fillId="0" borderId="0" applyBorder="0" applyProtection="0"/>
    <xf numFmtId="0" fontId="26" fillId="0" borderId="0" applyBorder="0" applyProtection="0"/>
  </cellStyleXfs>
  <cellXfs count="242">
    <xf numFmtId="0" fontId="0" fillId="0" borderId="0" xfId="0"/>
    <xf numFmtId="49" fontId="0" fillId="0" borderId="0" xfId="0" applyNumberFormat="1"/>
    <xf numFmtId="0" fontId="0" fillId="0" borderId="0" xfId="0" applyAlignment="1">
      <alignment horizontal="center"/>
    </xf>
    <xf numFmtId="0" fontId="0" fillId="0" borderId="0" xfId="0" applyBorder="1"/>
    <xf numFmtId="0" fontId="0" fillId="2" borderId="0" xfId="0" applyFill="1" applyBorder="1" applyAlignment="1">
      <alignment horizontal="center" wrapText="1"/>
    </xf>
    <xf numFmtId="0" fontId="2" fillId="2" borderId="0" xfId="0" applyFont="1" applyFill="1" applyBorder="1" applyAlignment="1">
      <alignment horizontal="center" wrapText="1"/>
    </xf>
    <xf numFmtId="0" fontId="0" fillId="2" borderId="0" xfId="0" applyFill="1" applyBorder="1" applyAlignment="1">
      <alignment wrapText="1"/>
    </xf>
    <xf numFmtId="4" fontId="4" fillId="2" borderId="0" xfId="0" applyNumberFormat="1" applyFont="1" applyFill="1" applyBorder="1" applyAlignment="1">
      <alignment horizontal="center" vertical="center" wrapText="1"/>
    </xf>
    <xf numFmtId="0" fontId="5" fillId="2" borderId="0"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2" fillId="2" borderId="0" xfId="0" applyFont="1" applyFill="1" applyBorder="1" applyAlignment="1">
      <alignment horizontal="center" vertical="center" wrapText="1"/>
    </xf>
    <xf numFmtId="49" fontId="3" fillId="2" borderId="0" xfId="0" applyNumberFormat="1" applyFont="1" applyFill="1" applyAlignment="1">
      <alignment horizontal="center" wrapText="1"/>
    </xf>
    <xf numFmtId="0" fontId="3" fillId="2" borderId="0" xfId="0" applyFont="1" applyFill="1" applyAlignment="1">
      <alignment horizontal="center" wrapText="1"/>
    </xf>
    <xf numFmtId="0" fontId="9" fillId="2" borderId="0" xfId="0" applyFont="1" applyFill="1" applyAlignment="1">
      <alignment horizontal="center" wrapText="1"/>
    </xf>
    <xf numFmtId="164" fontId="2" fillId="2" borderId="0" xfId="0" applyNumberFormat="1" applyFont="1" applyFill="1" applyBorder="1" applyAlignment="1">
      <alignment horizontal="center" wrapText="1"/>
    </xf>
    <xf numFmtId="164" fontId="2" fillId="2" borderId="0" xfId="0" applyNumberFormat="1" applyFont="1" applyFill="1" applyBorder="1" applyAlignment="1">
      <alignment wrapText="1"/>
    </xf>
    <xf numFmtId="49" fontId="9" fillId="2" borderId="0" xfId="0" applyNumberFormat="1" applyFont="1" applyFill="1" applyAlignment="1">
      <alignment horizontal="center" wrapText="1"/>
    </xf>
    <xf numFmtId="14" fontId="9" fillId="2" borderId="0" xfId="0" applyNumberFormat="1" applyFont="1" applyFill="1" applyAlignment="1">
      <alignment horizontal="center" wrapText="1"/>
    </xf>
    <xf numFmtId="164" fontId="9" fillId="2" borderId="0" xfId="0" applyNumberFormat="1" applyFont="1" applyFill="1" applyAlignment="1">
      <alignment horizontal="center" wrapText="1"/>
    </xf>
    <xf numFmtId="4" fontId="9" fillId="2" borderId="0" xfId="0" applyNumberFormat="1" applyFont="1" applyFill="1" applyAlignment="1">
      <alignment horizontal="center" wrapText="1"/>
    </xf>
    <xf numFmtId="0" fontId="10" fillId="2" borderId="0" xfId="0" applyFont="1" applyFill="1" applyBorder="1" applyAlignment="1">
      <alignment horizontal="center" wrapText="1"/>
    </xf>
    <xf numFmtId="0" fontId="10" fillId="2" borderId="0" xfId="0" applyFont="1" applyFill="1" applyBorder="1" applyAlignment="1">
      <alignment wrapText="1"/>
    </xf>
    <xf numFmtId="0" fontId="9" fillId="2" borderId="0" xfId="0" applyFont="1" applyFill="1" applyBorder="1" applyAlignment="1">
      <alignment wrapText="1"/>
    </xf>
    <xf numFmtId="0" fontId="10" fillId="0" borderId="0" xfId="0" applyFont="1" applyAlignment="1">
      <alignment horizontal="center"/>
    </xf>
    <xf numFmtId="0" fontId="10" fillId="0" borderId="0" xfId="0" applyFont="1"/>
    <xf numFmtId="0" fontId="10" fillId="0" borderId="0" xfId="0" applyFont="1" applyBorder="1"/>
    <xf numFmtId="49" fontId="2" fillId="2" borderId="0" xfId="0" applyNumberFormat="1" applyFont="1" applyFill="1" applyAlignment="1">
      <alignment horizontal="center" wrapText="1"/>
    </xf>
    <xf numFmtId="4" fontId="2" fillId="2" borderId="0" xfId="0" applyNumberFormat="1" applyFont="1" applyFill="1" applyAlignment="1">
      <alignment horizontal="center" wrapText="1"/>
    </xf>
    <xf numFmtId="4" fontId="2" fillId="2" borderId="0" xfId="0" applyNumberFormat="1" applyFont="1" applyFill="1" applyAlignment="1">
      <alignment wrapText="1"/>
    </xf>
    <xf numFmtId="4" fontId="2" fillId="2" borderId="0" xfId="0" applyNumberFormat="1" applyFont="1" applyFill="1" applyBorder="1" applyAlignment="1">
      <alignment wrapText="1"/>
    </xf>
    <xf numFmtId="4" fontId="2" fillId="0" borderId="0" xfId="0" applyNumberFormat="1" applyFont="1" applyAlignment="1">
      <alignment horizontal="center"/>
    </xf>
    <xf numFmtId="4" fontId="2" fillId="0" borderId="0" xfId="0" applyNumberFormat="1" applyFont="1"/>
    <xf numFmtId="4" fontId="2" fillId="0" borderId="0" xfId="0" applyNumberFormat="1" applyFont="1" applyBorder="1"/>
    <xf numFmtId="4" fontId="11" fillId="2" borderId="0" xfId="0" applyNumberFormat="1" applyFont="1" applyFill="1" applyBorder="1" applyAlignment="1">
      <alignment horizontal="center" wrapText="1"/>
    </xf>
    <xf numFmtId="4" fontId="2" fillId="2" borderId="0" xfId="0" applyNumberFormat="1" applyFont="1" applyFill="1" applyBorder="1" applyAlignment="1">
      <alignment horizontal="center" wrapText="1"/>
    </xf>
    <xf numFmtId="14" fontId="2" fillId="2" borderId="0" xfId="0" applyNumberFormat="1" applyFont="1" applyFill="1" applyBorder="1" applyAlignment="1">
      <alignment horizontal="center" wrapText="1"/>
    </xf>
    <xf numFmtId="0" fontId="2" fillId="2" borderId="0" xfId="0" applyFont="1" applyFill="1" applyBorder="1" applyAlignment="1">
      <alignment wrapText="1"/>
    </xf>
    <xf numFmtId="14" fontId="2" fillId="2" borderId="0" xfId="0" applyNumberFormat="1" applyFont="1" applyFill="1" applyBorder="1" applyAlignment="1">
      <alignment wrapText="1"/>
    </xf>
    <xf numFmtId="49" fontId="12" fillId="3" borderId="1" xfId="0" applyNumberFormat="1" applyFont="1" applyFill="1" applyBorder="1" applyAlignment="1">
      <alignment horizontal="center" vertical="center" wrapText="1"/>
    </xf>
    <xf numFmtId="0" fontId="12" fillId="3" borderId="2" xfId="0" applyFont="1" applyFill="1" applyBorder="1" applyAlignment="1">
      <alignment horizontal="center" vertical="center" wrapText="1"/>
    </xf>
    <xf numFmtId="49" fontId="12" fillId="3" borderId="2" xfId="0" applyNumberFormat="1" applyFont="1" applyFill="1" applyBorder="1" applyAlignment="1">
      <alignment horizontal="center" vertical="center" wrapText="1"/>
    </xf>
    <xf numFmtId="14" fontId="12" fillId="3" borderId="2" xfId="0" applyNumberFormat="1" applyFont="1" applyFill="1" applyBorder="1" applyAlignment="1">
      <alignment horizontal="center" vertical="center" wrapText="1"/>
    </xf>
    <xf numFmtId="14" fontId="13" fillId="3" borderId="2" xfId="0" applyNumberFormat="1" applyFont="1" applyFill="1" applyBorder="1" applyAlignment="1">
      <alignment horizontal="center" vertical="center" wrapText="1"/>
    </xf>
    <xf numFmtId="0" fontId="14" fillId="3" borderId="2" xfId="0" applyFont="1" applyFill="1" applyBorder="1" applyAlignment="1">
      <alignment horizontal="center" vertical="center" wrapText="1"/>
    </xf>
    <xf numFmtId="0" fontId="13" fillId="3" borderId="2" xfId="0" applyFont="1" applyFill="1" applyBorder="1" applyAlignment="1">
      <alignment horizontal="center" vertical="center" wrapText="1"/>
    </xf>
    <xf numFmtId="164" fontId="12" fillId="3" borderId="2" xfId="1" applyFont="1" applyFill="1" applyBorder="1" applyAlignment="1" applyProtection="1">
      <alignment horizontal="center" vertical="center" wrapText="1"/>
    </xf>
    <xf numFmtId="0" fontId="16" fillId="3" borderId="2" xfId="0" applyFont="1" applyFill="1" applyBorder="1" applyAlignment="1">
      <alignment horizontal="center" vertical="center"/>
    </xf>
    <xf numFmtId="0" fontId="16" fillId="3" borderId="3" xfId="0" applyFont="1" applyFill="1" applyBorder="1" applyAlignment="1">
      <alignment horizontal="center" vertical="center"/>
    </xf>
    <xf numFmtId="0" fontId="16" fillId="3" borderId="4" xfId="0" applyFont="1" applyFill="1" applyBorder="1" applyAlignment="1">
      <alignment horizontal="center" vertical="center"/>
    </xf>
    <xf numFmtId="0" fontId="16" fillId="3" borderId="0" xfId="0" applyFont="1" applyFill="1" applyBorder="1" applyAlignment="1">
      <alignment horizontal="center" vertical="center"/>
    </xf>
    <xf numFmtId="49" fontId="0" fillId="2" borderId="5" xfId="0" applyNumberFormat="1" applyFill="1" applyBorder="1" applyAlignment="1">
      <alignment horizontal="center" wrapText="1"/>
    </xf>
    <xf numFmtId="0" fontId="15" fillId="2" borderId="5" xfId="0" applyFont="1" applyFill="1" applyBorder="1" applyAlignment="1">
      <alignment horizontal="center" wrapText="1"/>
    </xf>
    <xf numFmtId="0" fontId="15" fillId="2" borderId="5" xfId="0" applyFont="1" applyFill="1" applyBorder="1" applyAlignment="1">
      <alignment horizontal="left" wrapText="1"/>
    </xf>
    <xf numFmtId="0" fontId="17" fillId="2" borderId="5" xfId="0" applyFont="1" applyFill="1" applyBorder="1" applyAlignment="1">
      <alignment wrapText="1"/>
    </xf>
    <xf numFmtId="14" fontId="0" fillId="2" borderId="5" xfId="0" applyNumberFormat="1" applyFill="1" applyBorder="1" applyAlignment="1">
      <alignment horizontal="center" wrapText="1"/>
    </xf>
    <xf numFmtId="4" fontId="0" fillId="2" borderId="5" xfId="0" applyNumberFormat="1" applyFill="1" applyBorder="1" applyAlignment="1">
      <alignment wrapText="1"/>
    </xf>
    <xf numFmtId="164" fontId="15" fillId="2" borderId="5" xfId="1" applyFont="1" applyFill="1" applyBorder="1" applyAlignment="1" applyProtection="1">
      <alignment wrapText="1"/>
    </xf>
    <xf numFmtId="164" fontId="0" fillId="0" borderId="5" xfId="0" applyNumberFormat="1" applyBorder="1" applyAlignment="1">
      <alignment horizontal="center"/>
    </xf>
    <xf numFmtId="0" fontId="0" fillId="0" borderId="3" xfId="0" applyBorder="1"/>
    <xf numFmtId="49" fontId="0" fillId="2" borderId="3" xfId="0" applyNumberFormat="1" applyFill="1" applyBorder="1" applyAlignment="1">
      <alignment horizontal="center" wrapText="1"/>
    </xf>
    <xf numFmtId="0" fontId="0" fillId="2" borderId="3" xfId="0" applyFill="1" applyBorder="1" applyAlignment="1">
      <alignment horizontal="center" wrapText="1"/>
    </xf>
    <xf numFmtId="0" fontId="2" fillId="2" borderId="3" xfId="0" applyFont="1" applyFill="1" applyBorder="1" applyAlignment="1">
      <alignment horizontal="left" wrapText="1"/>
    </xf>
    <xf numFmtId="0" fontId="17" fillId="2" borderId="3" xfId="0" applyFont="1" applyFill="1" applyBorder="1" applyAlignment="1">
      <alignment wrapText="1"/>
    </xf>
    <xf numFmtId="14" fontId="0" fillId="2" borderId="3" xfId="0" applyNumberFormat="1" applyFill="1" applyBorder="1" applyAlignment="1">
      <alignment horizontal="center" wrapText="1"/>
    </xf>
    <xf numFmtId="4" fontId="2" fillId="4" borderId="3" xfId="0" applyNumberFormat="1" applyFont="1" applyFill="1" applyBorder="1" applyAlignment="1">
      <alignment wrapText="1"/>
    </xf>
    <xf numFmtId="164" fontId="15" fillId="2" borderId="3" xfId="1" applyFont="1" applyFill="1" applyBorder="1" applyAlignment="1" applyProtection="1">
      <alignment wrapText="1"/>
    </xf>
    <xf numFmtId="164" fontId="2" fillId="4" borderId="3" xfId="1" applyFont="1" applyFill="1" applyBorder="1" applyAlignment="1" applyProtection="1">
      <alignment wrapText="1"/>
    </xf>
    <xf numFmtId="164" fontId="0" fillId="0" borderId="3" xfId="0" applyNumberFormat="1" applyBorder="1" applyAlignment="1">
      <alignment horizontal="center"/>
    </xf>
    <xf numFmtId="49" fontId="0" fillId="0" borderId="3" xfId="0" applyNumberFormat="1" applyBorder="1" applyAlignment="1">
      <alignment horizontal="center" wrapText="1"/>
    </xf>
    <xf numFmtId="0" fontId="0" fillId="0" borderId="3" xfId="0" applyBorder="1" applyAlignment="1">
      <alignment horizontal="center" wrapText="1"/>
    </xf>
    <xf numFmtId="0" fontId="2" fillId="0" borderId="3" xfId="0" applyFont="1" applyBorder="1" applyAlignment="1">
      <alignment horizontal="left" wrapText="1"/>
    </xf>
    <xf numFmtId="0" fontId="17" fillId="0" borderId="3" xfId="0" applyFont="1" applyBorder="1" applyAlignment="1">
      <alignment wrapText="1"/>
    </xf>
    <xf numFmtId="14" fontId="0" fillId="0" borderId="3" xfId="0" applyNumberFormat="1" applyBorder="1" applyAlignment="1">
      <alignment horizontal="center" wrapText="1"/>
    </xf>
    <xf numFmtId="4" fontId="2" fillId="0" borderId="3" xfId="0" applyNumberFormat="1" applyFont="1" applyBorder="1" applyAlignment="1">
      <alignment wrapText="1"/>
    </xf>
    <xf numFmtId="164" fontId="15" fillId="0" borderId="3" xfId="1" applyFont="1" applyBorder="1" applyAlignment="1" applyProtection="1">
      <alignment wrapText="1"/>
    </xf>
    <xf numFmtId="164" fontId="2" fillId="0" borderId="3" xfId="1" applyFont="1" applyBorder="1" applyAlignment="1" applyProtection="1">
      <alignment wrapText="1"/>
    </xf>
    <xf numFmtId="164" fontId="0" fillId="0" borderId="3" xfId="0" applyNumberFormat="1" applyBorder="1" applyAlignment="1">
      <alignment horizontal="center"/>
    </xf>
    <xf numFmtId="0" fontId="0" fillId="0" borderId="3" xfId="0" applyBorder="1"/>
    <xf numFmtId="0" fontId="0" fillId="0" borderId="0" xfId="0"/>
    <xf numFmtId="0" fontId="0" fillId="0" borderId="0" xfId="0" applyBorder="1"/>
    <xf numFmtId="4" fontId="2" fillId="2" borderId="3" xfId="0" applyNumberFormat="1" applyFont="1" applyFill="1" applyBorder="1" applyAlignment="1">
      <alignment wrapText="1"/>
    </xf>
    <xf numFmtId="164" fontId="2" fillId="2" borderId="3" xfId="1" applyFont="1" applyFill="1" applyBorder="1" applyAlignment="1" applyProtection="1">
      <alignment wrapText="1"/>
    </xf>
    <xf numFmtId="164" fontId="0" fillId="2" borderId="3" xfId="0" applyNumberFormat="1" applyFill="1" applyBorder="1" applyAlignment="1">
      <alignment horizontal="center"/>
    </xf>
    <xf numFmtId="0" fontId="0" fillId="2" borderId="3" xfId="0" applyFill="1" applyBorder="1"/>
    <xf numFmtId="0" fontId="0" fillId="2" borderId="0" xfId="0" applyFill="1"/>
    <xf numFmtId="0" fontId="0" fillId="2" borderId="0" xfId="0" applyFill="1" applyBorder="1"/>
    <xf numFmtId="0" fontId="15" fillId="2" borderId="3" xfId="0" applyFont="1" applyFill="1" applyBorder="1" applyAlignment="1">
      <alignment horizontal="left" wrapText="1"/>
    </xf>
    <xf numFmtId="4" fontId="0" fillId="2" borderId="3" xfId="0" applyNumberFormat="1" applyFill="1" applyBorder="1" applyAlignment="1">
      <alignment wrapText="1"/>
    </xf>
    <xf numFmtId="49" fontId="0" fillId="2" borderId="3" xfId="0" applyNumberFormat="1" applyFont="1" applyFill="1" applyBorder="1" applyAlignment="1">
      <alignment horizontal="center" vertical="center" wrapText="1"/>
    </xf>
    <xf numFmtId="49" fontId="19" fillId="2" borderId="3" xfId="0" applyNumberFormat="1" applyFont="1" applyFill="1" applyBorder="1" applyAlignment="1">
      <alignment horizontal="center" wrapText="1"/>
    </xf>
    <xf numFmtId="0" fontId="19" fillId="2" borderId="3" xfId="0" applyFont="1" applyFill="1" applyBorder="1" applyAlignment="1">
      <alignment horizontal="center" wrapText="1"/>
    </xf>
    <xf numFmtId="0" fontId="19" fillId="2" borderId="3" xfId="0" applyFont="1" applyFill="1" applyBorder="1" applyAlignment="1">
      <alignment horizontal="left" wrapText="1"/>
    </xf>
    <xf numFmtId="0" fontId="20" fillId="2" borderId="3" xfId="0" applyFont="1" applyFill="1" applyBorder="1" applyAlignment="1">
      <alignment wrapText="1"/>
    </xf>
    <xf numFmtId="14" fontId="19" fillId="2" borderId="3" xfId="0" applyNumberFormat="1" applyFont="1" applyFill="1" applyBorder="1" applyAlignment="1">
      <alignment horizontal="center" wrapText="1"/>
    </xf>
    <xf numFmtId="4" fontId="19" fillId="2" borderId="3" xfId="0" applyNumberFormat="1" applyFont="1" applyFill="1" applyBorder="1" applyAlignment="1">
      <alignment wrapText="1"/>
    </xf>
    <xf numFmtId="164" fontId="19" fillId="2" borderId="3" xfId="1" applyFont="1" applyFill="1" applyBorder="1" applyAlignment="1" applyProtection="1">
      <alignment wrapText="1"/>
    </xf>
    <xf numFmtId="164" fontId="19" fillId="0" borderId="3" xfId="0" applyNumberFormat="1" applyFont="1" applyBorder="1" applyAlignment="1">
      <alignment horizontal="center"/>
    </xf>
    <xf numFmtId="0" fontId="19" fillId="0" borderId="3" xfId="0" applyFont="1" applyBorder="1"/>
    <xf numFmtId="0" fontId="19" fillId="0" borderId="0" xfId="0" applyFont="1"/>
    <xf numFmtId="0" fontId="19" fillId="0" borderId="0" xfId="0" applyFont="1" applyBorder="1"/>
    <xf numFmtId="0" fontId="21" fillId="2" borderId="3" xfId="0" applyFont="1" applyFill="1" applyBorder="1" applyAlignment="1">
      <alignment wrapText="1"/>
    </xf>
    <xf numFmtId="0" fontId="21" fillId="0" borderId="3" xfId="0" applyFont="1" applyBorder="1" applyAlignment="1">
      <alignment wrapText="1"/>
    </xf>
    <xf numFmtId="49" fontId="0" fillId="0" borderId="3" xfId="0" applyNumberFormat="1" applyFont="1" applyBorder="1" applyAlignment="1">
      <alignment horizontal="center" wrapText="1"/>
    </xf>
    <xf numFmtId="0" fontId="0" fillId="0" borderId="3" xfId="0" applyFont="1" applyBorder="1" applyAlignment="1">
      <alignment horizontal="center" wrapText="1"/>
    </xf>
    <xf numFmtId="0" fontId="15" fillId="0" borderId="3" xfId="0" applyFont="1" applyBorder="1" applyAlignment="1">
      <alignment horizontal="left" wrapText="1"/>
    </xf>
    <xf numFmtId="14" fontId="0" fillId="0" borderId="3" xfId="0" applyNumberFormat="1" applyFont="1" applyBorder="1" applyAlignment="1">
      <alignment horizontal="center" wrapText="1"/>
    </xf>
    <xf numFmtId="4" fontId="15" fillId="0" borderId="3" xfId="0" applyNumberFormat="1" applyFont="1" applyBorder="1" applyAlignment="1">
      <alignment wrapText="1"/>
    </xf>
    <xf numFmtId="164" fontId="0" fillId="0" borderId="3" xfId="0" applyNumberFormat="1" applyFont="1" applyBorder="1" applyAlignment="1">
      <alignment horizontal="center"/>
    </xf>
    <xf numFmtId="0" fontId="0" fillId="0" borderId="3" xfId="0" applyFont="1" applyBorder="1"/>
    <xf numFmtId="0" fontId="0" fillId="0" borderId="0" xfId="0" applyFont="1"/>
    <xf numFmtId="0" fontId="0" fillId="0" borderId="0" xfId="0" applyFont="1" applyBorder="1"/>
    <xf numFmtId="49" fontId="15" fillId="2" borderId="3" xfId="0" applyNumberFormat="1" applyFont="1" applyFill="1" applyBorder="1" applyAlignment="1">
      <alignment horizontal="center" wrapText="1"/>
    </xf>
    <xf numFmtId="0" fontId="15" fillId="2" borderId="3" xfId="0" applyFont="1" applyFill="1" applyBorder="1" applyAlignment="1">
      <alignment horizontal="center" wrapText="1"/>
    </xf>
    <xf numFmtId="14" fontId="15" fillId="2" borderId="3" xfId="0" applyNumberFormat="1" applyFont="1" applyFill="1" applyBorder="1" applyAlignment="1">
      <alignment horizontal="center" wrapText="1"/>
    </xf>
    <xf numFmtId="4" fontId="15" fillId="2" borderId="3" xfId="0" applyNumberFormat="1" applyFont="1" applyFill="1" applyBorder="1" applyAlignment="1">
      <alignment wrapText="1"/>
    </xf>
    <xf numFmtId="164" fontId="15" fillId="2" borderId="3" xfId="0" applyNumberFormat="1" applyFont="1" applyFill="1" applyBorder="1" applyAlignment="1">
      <alignment horizontal="center"/>
    </xf>
    <xf numFmtId="0" fontId="15" fillId="2" borderId="3" xfId="0" applyFont="1" applyFill="1" applyBorder="1"/>
    <xf numFmtId="0" fontId="15" fillId="2" borderId="0" xfId="0" applyFont="1" applyFill="1"/>
    <xf numFmtId="0" fontId="15" fillId="2" borderId="0" xfId="0" applyFont="1" applyFill="1" applyBorder="1"/>
    <xf numFmtId="49" fontId="2" fillId="2" borderId="3" xfId="0" applyNumberFormat="1" applyFont="1" applyFill="1" applyBorder="1" applyAlignment="1">
      <alignment horizontal="center" wrapText="1"/>
    </xf>
    <xf numFmtId="0" fontId="2" fillId="2" borderId="3" xfId="0" applyFont="1" applyFill="1" applyBorder="1" applyAlignment="1">
      <alignment horizontal="center" wrapText="1"/>
    </xf>
    <xf numFmtId="14" fontId="2" fillId="2" borderId="3" xfId="0" applyNumberFormat="1" applyFont="1" applyFill="1" applyBorder="1" applyAlignment="1">
      <alignment horizontal="center" wrapText="1"/>
    </xf>
    <xf numFmtId="164" fontId="2" fillId="0" borderId="3" xfId="0" applyNumberFormat="1" applyFont="1" applyBorder="1" applyAlignment="1">
      <alignment horizontal="center"/>
    </xf>
    <xf numFmtId="0" fontId="2" fillId="0" borderId="3" xfId="0" applyFont="1" applyBorder="1"/>
    <xf numFmtId="0" fontId="2" fillId="0" borderId="0" xfId="0" applyFont="1"/>
    <xf numFmtId="0" fontId="2" fillId="0" borderId="0" xfId="0" applyFont="1" applyBorder="1"/>
    <xf numFmtId="164" fontId="2" fillId="2" borderId="3" xfId="0" applyNumberFormat="1" applyFont="1" applyFill="1" applyBorder="1" applyAlignment="1">
      <alignment horizontal="center"/>
    </xf>
    <xf numFmtId="0" fontId="2" fillId="2" borderId="3" xfId="0" applyFont="1" applyFill="1" applyBorder="1"/>
    <xf numFmtId="0" fontId="2" fillId="2" borderId="0" xfId="0" applyFont="1" applyFill="1"/>
    <xf numFmtId="0" fontId="2" fillId="2" borderId="0" xfId="0" applyFont="1" applyFill="1" applyBorder="1"/>
    <xf numFmtId="49" fontId="0" fillId="2" borderId="3" xfId="0" applyNumberFormat="1" applyFont="1" applyFill="1" applyBorder="1" applyAlignment="1">
      <alignment horizontal="center" wrapText="1"/>
    </xf>
    <xf numFmtId="0" fontId="0" fillId="2" borderId="3" xfId="0" applyFont="1" applyFill="1" applyBorder="1" applyAlignment="1">
      <alignment horizontal="center" wrapText="1"/>
    </xf>
    <xf numFmtId="14" fontId="0" fillId="2" borderId="3" xfId="0" applyNumberFormat="1" applyFont="1" applyFill="1" applyBorder="1" applyAlignment="1">
      <alignment horizontal="center" wrapText="1"/>
    </xf>
    <xf numFmtId="4" fontId="0" fillId="2" borderId="3" xfId="0" applyNumberFormat="1" applyFont="1" applyFill="1" applyBorder="1" applyAlignment="1">
      <alignment wrapText="1"/>
    </xf>
    <xf numFmtId="4" fontId="0" fillId="0" borderId="3" xfId="0" applyNumberFormat="1" applyFont="1" applyBorder="1" applyAlignment="1">
      <alignment horizontal="center"/>
    </xf>
    <xf numFmtId="0" fontId="0" fillId="0" borderId="3" xfId="0" applyFont="1" applyBorder="1"/>
    <xf numFmtId="0" fontId="0" fillId="0" borderId="0" xfId="0" applyFont="1"/>
    <xf numFmtId="0" fontId="0" fillId="0" borderId="0" xfId="0" applyFont="1" applyBorder="1"/>
    <xf numFmtId="164" fontId="0" fillId="2" borderId="3" xfId="0" applyNumberFormat="1" applyFont="1" applyFill="1" applyBorder="1" applyAlignment="1">
      <alignment horizontal="center"/>
    </xf>
    <xf numFmtId="0" fontId="0" fillId="2" borderId="3" xfId="0" applyFont="1" applyFill="1" applyBorder="1"/>
    <xf numFmtId="0" fontId="0" fillId="2" borderId="0" xfId="0" applyFont="1" applyFill="1"/>
    <xf numFmtId="0" fontId="0" fillId="2" borderId="0" xfId="0" applyFont="1" applyFill="1" applyBorder="1"/>
    <xf numFmtId="0" fontId="19" fillId="2" borderId="3" xfId="0" applyFont="1" applyFill="1" applyBorder="1" applyAlignment="1">
      <alignment wrapText="1"/>
    </xf>
    <xf numFmtId="0" fontId="17" fillId="2" borderId="3" xfId="0" applyFont="1" applyFill="1" applyBorder="1" applyAlignment="1">
      <alignment horizontal="center" wrapText="1"/>
    </xf>
    <xf numFmtId="0" fontId="21" fillId="2" borderId="3" xfId="0" applyFont="1" applyFill="1" applyBorder="1" applyAlignment="1">
      <alignment horizontal="center" wrapText="1"/>
    </xf>
    <xf numFmtId="0" fontId="18" fillId="0" borderId="3" xfId="0" applyFont="1" applyBorder="1"/>
    <xf numFmtId="4" fontId="0" fillId="0" borderId="3" xfId="0" applyNumberFormat="1" applyBorder="1" applyAlignment="1">
      <alignment horizontal="center"/>
    </xf>
    <xf numFmtId="164" fontId="0" fillId="0" borderId="3" xfId="0" applyNumberFormat="1" applyFont="1" applyBorder="1" applyAlignment="1">
      <alignment horizontal="center"/>
    </xf>
    <xf numFmtId="49" fontId="22" fillId="2" borderId="3" xfId="0" applyNumberFormat="1" applyFont="1" applyFill="1" applyBorder="1" applyAlignment="1">
      <alignment horizontal="center" wrapText="1"/>
    </xf>
    <xf numFmtId="0" fontId="22" fillId="2" borderId="3" xfId="0" applyFont="1" applyFill="1" applyBorder="1" applyAlignment="1">
      <alignment horizontal="center" wrapText="1"/>
    </xf>
    <xf numFmtId="0" fontId="22" fillId="2" borderId="3" xfId="0" applyFont="1" applyFill="1" applyBorder="1" applyAlignment="1">
      <alignment horizontal="left" wrapText="1"/>
    </xf>
    <xf numFmtId="0" fontId="23" fillId="2" borderId="3" xfId="0" applyFont="1" applyFill="1" applyBorder="1" applyAlignment="1">
      <alignment wrapText="1"/>
    </xf>
    <xf numFmtId="14" fontId="22" fillId="2" borderId="3" xfId="0" applyNumberFormat="1" applyFont="1" applyFill="1" applyBorder="1" applyAlignment="1">
      <alignment horizontal="center" wrapText="1"/>
    </xf>
    <xf numFmtId="0" fontId="24" fillId="2" borderId="3" xfId="0" applyFont="1" applyFill="1" applyBorder="1" applyAlignment="1">
      <alignment horizontal="center" wrapText="1"/>
    </xf>
    <xf numFmtId="4" fontId="25" fillId="4" borderId="3" xfId="0" applyNumberFormat="1" applyFont="1" applyFill="1" applyBorder="1" applyAlignment="1">
      <alignment wrapText="1"/>
    </xf>
    <xf numFmtId="4" fontId="22" fillId="2" borderId="3" xfId="0" applyNumberFormat="1" applyFont="1" applyFill="1" applyBorder="1" applyAlignment="1">
      <alignment wrapText="1"/>
    </xf>
    <xf numFmtId="164" fontId="22" fillId="2" borderId="3" xfId="1" applyFont="1" applyFill="1" applyBorder="1" applyAlignment="1" applyProtection="1">
      <alignment wrapText="1"/>
    </xf>
    <xf numFmtId="4" fontId="19" fillId="4" borderId="3" xfId="0" applyNumberFormat="1" applyFont="1" applyFill="1" applyBorder="1" applyAlignment="1">
      <alignment wrapText="1"/>
    </xf>
    <xf numFmtId="164" fontId="22" fillId="2" borderId="3" xfId="0" applyNumberFormat="1" applyFont="1" applyFill="1" applyBorder="1" applyAlignment="1">
      <alignment horizontal="center"/>
    </xf>
    <xf numFmtId="0" fontId="22" fillId="2" borderId="3" xfId="0" applyFont="1" applyFill="1" applyBorder="1"/>
    <xf numFmtId="0" fontId="22" fillId="2" borderId="0" xfId="0" applyFont="1" applyFill="1"/>
    <xf numFmtId="0" fontId="22" fillId="2" borderId="0" xfId="0" applyFont="1" applyFill="1" applyBorder="1"/>
    <xf numFmtId="49" fontId="22" fillId="0" borderId="3" xfId="0" applyNumberFormat="1" applyFont="1" applyBorder="1" applyAlignment="1">
      <alignment horizontal="center" wrapText="1"/>
    </xf>
    <xf numFmtId="0" fontId="22" fillId="0" borderId="3" xfId="0" applyFont="1" applyBorder="1" applyAlignment="1">
      <alignment horizontal="center" wrapText="1"/>
    </xf>
    <xf numFmtId="0" fontId="22" fillId="0" borderId="3" xfId="0" applyFont="1" applyBorder="1" applyAlignment="1">
      <alignment horizontal="left" wrapText="1"/>
    </xf>
    <xf numFmtId="0" fontId="23" fillId="0" borderId="3" xfId="0" applyFont="1" applyBorder="1" applyAlignment="1">
      <alignment wrapText="1"/>
    </xf>
    <xf numFmtId="14" fontId="22" fillId="0" borderId="3" xfId="0" applyNumberFormat="1" applyFont="1" applyBorder="1" applyAlignment="1">
      <alignment horizontal="center" wrapText="1"/>
    </xf>
    <xf numFmtId="0" fontId="24" fillId="0" borderId="3" xfId="0" applyFont="1" applyBorder="1" applyAlignment="1">
      <alignment horizontal="center" wrapText="1"/>
    </xf>
    <xf numFmtId="4" fontId="25" fillId="0" borderId="3" xfId="0" applyNumberFormat="1" applyFont="1" applyBorder="1" applyAlignment="1">
      <alignment wrapText="1"/>
    </xf>
    <xf numFmtId="4" fontId="22" fillId="0" borderId="3" xfId="0" applyNumberFormat="1" applyFont="1" applyBorder="1" applyAlignment="1">
      <alignment wrapText="1"/>
    </xf>
    <xf numFmtId="164" fontId="22" fillId="0" borderId="3" xfId="1" applyFont="1" applyBorder="1" applyAlignment="1" applyProtection="1">
      <alignment wrapText="1"/>
    </xf>
    <xf numFmtId="4" fontId="19" fillId="0" borderId="3" xfId="0" applyNumberFormat="1" applyFont="1" applyBorder="1" applyAlignment="1">
      <alignment wrapText="1"/>
    </xf>
    <xf numFmtId="164" fontId="22" fillId="0" borderId="3" xfId="0" applyNumberFormat="1" applyFont="1" applyBorder="1" applyAlignment="1">
      <alignment horizontal="center"/>
    </xf>
    <xf numFmtId="0" fontId="22" fillId="0" borderId="3" xfId="0" applyFont="1" applyBorder="1"/>
    <xf numFmtId="0" fontId="22" fillId="0" borderId="0" xfId="0" applyFont="1"/>
    <xf numFmtId="0" fontId="22" fillId="0" borderId="0" xfId="0" applyFont="1" applyBorder="1"/>
    <xf numFmtId="49" fontId="19" fillId="0" borderId="3" xfId="0" applyNumberFormat="1" applyFont="1" applyBorder="1" applyAlignment="1">
      <alignment horizontal="center" wrapText="1"/>
    </xf>
    <xf numFmtId="0" fontId="19" fillId="0" borderId="3" xfId="0" applyFont="1" applyBorder="1" applyAlignment="1">
      <alignment horizontal="center" wrapText="1"/>
    </xf>
    <xf numFmtId="0" fontId="19" fillId="0" borderId="3" xfId="0" applyFont="1" applyBorder="1" applyAlignment="1">
      <alignment horizontal="left" wrapText="1"/>
    </xf>
    <xf numFmtId="0" fontId="20" fillId="0" borderId="3" xfId="0" applyFont="1" applyBorder="1" applyAlignment="1">
      <alignment wrapText="1"/>
    </xf>
    <xf numFmtId="14" fontId="19" fillId="0" borderId="3" xfId="0" applyNumberFormat="1" applyFont="1" applyBorder="1" applyAlignment="1">
      <alignment horizontal="center" wrapText="1"/>
    </xf>
    <xf numFmtId="164" fontId="19" fillId="0" borderId="3" xfId="1" applyFont="1" applyBorder="1" applyAlignment="1" applyProtection="1">
      <alignment wrapText="1"/>
    </xf>
    <xf numFmtId="164" fontId="19" fillId="0" borderId="3" xfId="0" applyNumberFormat="1" applyFont="1" applyBorder="1" applyAlignment="1">
      <alignment horizontal="center"/>
    </xf>
    <xf numFmtId="0" fontId="19" fillId="0" borderId="3" xfId="0" applyFont="1" applyBorder="1"/>
    <xf numFmtId="0" fontId="19" fillId="0" borderId="0" xfId="0" applyFont="1"/>
    <xf numFmtId="0" fontId="19" fillId="0" borderId="0" xfId="0" applyFont="1" applyBorder="1"/>
    <xf numFmtId="0" fontId="0" fillId="0" borderId="3" xfId="0" applyFont="1" applyBorder="1" applyAlignment="1" applyProtection="1">
      <alignment vertical="top" wrapText="1" readingOrder="1"/>
      <protection locked="0"/>
    </xf>
    <xf numFmtId="4" fontId="19" fillId="0" borderId="3" xfId="0" applyNumberFormat="1" applyFont="1" applyBorder="1" applyAlignment="1">
      <alignment horizontal="center"/>
    </xf>
    <xf numFmtId="164" fontId="19" fillId="2" borderId="3" xfId="0" applyNumberFormat="1" applyFont="1" applyFill="1" applyBorder="1" applyAlignment="1">
      <alignment horizontal="center"/>
    </xf>
    <xf numFmtId="0" fontId="27" fillId="2" borderId="0" xfId="2" applyFont="1" applyFill="1" applyBorder="1" applyAlignment="1" applyProtection="1"/>
    <xf numFmtId="0" fontId="19" fillId="2" borderId="0" xfId="0" applyFont="1" applyFill="1"/>
    <xf numFmtId="0" fontId="19" fillId="2" borderId="0" xfId="0" applyFont="1" applyFill="1" applyBorder="1"/>
    <xf numFmtId="4" fontId="2" fillId="5" borderId="3" xfId="0" applyNumberFormat="1" applyFont="1" applyFill="1" applyBorder="1" applyAlignment="1">
      <alignment wrapText="1"/>
    </xf>
    <xf numFmtId="0" fontId="26" fillId="2" borderId="0" xfId="2" applyFill="1" applyBorder="1" applyAlignment="1" applyProtection="1"/>
    <xf numFmtId="0" fontId="0" fillId="2" borderId="3" xfId="0" applyFill="1" applyBorder="1" applyAlignment="1">
      <alignment wrapText="1"/>
    </xf>
    <xf numFmtId="49" fontId="28" fillId="0" borderId="3" xfId="0" applyNumberFormat="1" applyFont="1" applyBorder="1" applyAlignment="1">
      <alignment horizontal="center" wrapText="1"/>
    </xf>
    <xf numFmtId="0" fontId="28" fillId="0" borderId="3" xfId="0" applyFont="1" applyBorder="1" applyAlignment="1">
      <alignment horizontal="center" wrapText="1"/>
    </xf>
    <xf numFmtId="0" fontId="25" fillId="0" borderId="3" xfId="0" applyFont="1" applyBorder="1" applyAlignment="1">
      <alignment horizontal="left" wrapText="1"/>
    </xf>
    <xf numFmtId="0" fontId="29" fillId="0" borderId="3" xfId="0" applyFont="1" applyBorder="1" applyAlignment="1">
      <alignment wrapText="1"/>
    </xf>
    <xf numFmtId="14" fontId="28" fillId="0" borderId="3" xfId="0" applyNumberFormat="1" applyFont="1" applyBorder="1" applyAlignment="1">
      <alignment horizontal="center" wrapText="1"/>
    </xf>
    <xf numFmtId="164" fontId="25" fillId="0" borderId="3" xfId="1" applyFont="1" applyBorder="1" applyAlignment="1" applyProtection="1">
      <alignment wrapText="1"/>
    </xf>
    <xf numFmtId="164" fontId="28" fillId="0" borderId="3" xfId="0" applyNumberFormat="1" applyFont="1" applyBorder="1" applyAlignment="1">
      <alignment horizontal="center"/>
    </xf>
    <xf numFmtId="0" fontId="28" fillId="0" borderId="3" xfId="0" applyFont="1" applyBorder="1"/>
    <xf numFmtId="0" fontId="28" fillId="0" borderId="0" xfId="0" applyFont="1"/>
    <xf numFmtId="0" fontId="28" fillId="0" borderId="0" xfId="0" applyFont="1" applyBorder="1"/>
    <xf numFmtId="49" fontId="0" fillId="2" borderId="3" xfId="0" applyNumberFormat="1" applyFont="1" applyFill="1" applyBorder="1" applyAlignment="1">
      <alignment vertical="center" wrapText="1"/>
    </xf>
    <xf numFmtId="0" fontId="30" fillId="0" borderId="3" xfId="0" applyFont="1" applyBorder="1"/>
    <xf numFmtId="0" fontId="26" fillId="0" borderId="3" xfId="2" applyFont="1" applyBorder="1" applyAlignment="1" applyProtection="1"/>
    <xf numFmtId="4" fontId="19" fillId="0" borderId="3" xfId="0" applyNumberFormat="1" applyFont="1" applyBorder="1" applyAlignment="1">
      <alignment horizontal="center" wrapText="1"/>
    </xf>
    <xf numFmtId="0" fontId="27" fillId="0" borderId="3" xfId="2" applyFont="1" applyBorder="1" applyAlignment="1" applyProtection="1"/>
    <xf numFmtId="4" fontId="15" fillId="0" borderId="3" xfId="0" applyNumberFormat="1" applyFont="1" applyBorder="1" applyAlignment="1">
      <alignment horizontal="center" wrapText="1"/>
    </xf>
    <xf numFmtId="4" fontId="25" fillId="2" borderId="3" xfId="0" applyNumberFormat="1" applyFont="1" applyFill="1" applyBorder="1" applyAlignment="1">
      <alignment wrapText="1"/>
    </xf>
    <xf numFmtId="0" fontId="19" fillId="2" borderId="3" xfId="0" applyFont="1" applyFill="1" applyBorder="1"/>
    <xf numFmtId="164" fontId="15" fillId="0" borderId="3" xfId="0" applyNumberFormat="1" applyFont="1" applyBorder="1" applyAlignment="1">
      <alignment horizontal="center"/>
    </xf>
    <xf numFmtId="0" fontId="15" fillId="0" borderId="3" xfId="0" applyFont="1" applyBorder="1"/>
    <xf numFmtId="0" fontId="15" fillId="0" borderId="0" xfId="0" applyFont="1"/>
    <xf numFmtId="0" fontId="15" fillId="0" borderId="0" xfId="0" applyFont="1" applyBorder="1"/>
    <xf numFmtId="14" fontId="0" fillId="2" borderId="3" xfId="0" applyNumberFormat="1" applyFill="1" applyBorder="1" applyAlignment="1">
      <alignment horizontal="center" wrapText="1"/>
    </xf>
    <xf numFmtId="0" fontId="20" fillId="2" borderId="3" xfId="0" applyFont="1" applyFill="1" applyBorder="1" applyAlignment="1">
      <alignment horizontal="left" vertical="center" wrapText="1"/>
    </xf>
    <xf numFmtId="49" fontId="20" fillId="2" borderId="3" xfId="0" applyNumberFormat="1" applyFont="1" applyFill="1" applyBorder="1" applyAlignment="1">
      <alignment horizontal="center" vertical="center" wrapText="1"/>
    </xf>
    <xf numFmtId="14" fontId="20" fillId="2" borderId="3" xfId="0" applyNumberFormat="1" applyFont="1" applyFill="1" applyBorder="1" applyAlignment="1">
      <alignment horizontal="center" vertical="center" wrapText="1"/>
    </xf>
    <xf numFmtId="0" fontId="20" fillId="2" borderId="3" xfId="0" applyFont="1" applyFill="1" applyBorder="1" applyAlignment="1">
      <alignment horizontal="center" vertical="center" wrapText="1"/>
    </xf>
    <xf numFmtId="0" fontId="31" fillId="2" borderId="3" xfId="0" applyFont="1" applyFill="1" applyBorder="1" applyAlignment="1">
      <alignment horizontal="center" vertical="center" wrapText="1"/>
    </xf>
    <xf numFmtId="164" fontId="20" fillId="2" borderId="3" xfId="1" applyFont="1" applyFill="1" applyBorder="1" applyAlignment="1" applyProtection="1">
      <alignment horizontal="center" vertical="center" wrapText="1"/>
    </xf>
    <xf numFmtId="0" fontId="32" fillId="2" borderId="3" xfId="0" applyFont="1" applyFill="1" applyBorder="1" applyAlignment="1">
      <alignment horizontal="center" vertical="center" wrapText="1"/>
    </xf>
    <xf numFmtId="49" fontId="0" fillId="0" borderId="3" xfId="0" applyNumberFormat="1" applyBorder="1"/>
    <xf numFmtId="4" fontId="2" fillId="0" borderId="3" xfId="0" applyNumberFormat="1" applyFont="1" applyBorder="1"/>
    <xf numFmtId="164" fontId="2" fillId="0" borderId="3" xfId="0" applyNumberFormat="1" applyFont="1" applyBorder="1"/>
    <xf numFmtId="164" fontId="0" fillId="0" borderId="3" xfId="0" applyNumberFormat="1" applyBorder="1"/>
    <xf numFmtId="4" fontId="2" fillId="2" borderId="0" xfId="0" applyNumberFormat="1" applyFont="1" applyFill="1" applyBorder="1" applyAlignment="1">
      <alignment horizontal="right" wrapText="1"/>
    </xf>
    <xf numFmtId="0" fontId="2" fillId="2" borderId="0" xfId="0" applyFont="1" applyFill="1" applyBorder="1" applyAlignment="1">
      <alignment horizontal="center" wrapText="1"/>
    </xf>
    <xf numFmtId="4" fontId="2" fillId="2" borderId="0" xfId="0" applyNumberFormat="1" applyFont="1" applyFill="1" applyBorder="1" applyAlignment="1">
      <alignment horizontal="center" wrapText="1"/>
    </xf>
    <xf numFmtId="0" fontId="1" fillId="2" borderId="0" xfId="0" applyFont="1" applyFill="1" applyBorder="1" applyAlignment="1">
      <alignment horizontal="center" wrapText="1"/>
    </xf>
    <xf numFmtId="0" fontId="3" fillId="2" borderId="0" xfId="0" applyFont="1" applyFill="1" applyBorder="1" applyAlignment="1">
      <alignment horizontal="center" wrapText="1"/>
    </xf>
    <xf numFmtId="4" fontId="4" fillId="2" borderId="0" xfId="0" applyNumberFormat="1" applyFont="1" applyFill="1" applyBorder="1" applyAlignment="1">
      <alignment horizontal="center" vertical="center" wrapText="1"/>
    </xf>
    <xf numFmtId="164" fontId="9" fillId="0" borderId="0" xfId="0" applyNumberFormat="1" applyFont="1" applyBorder="1" applyAlignment="1">
      <alignment horizontal="left"/>
    </xf>
    <xf numFmtId="49" fontId="33" fillId="6" borderId="0" xfId="0" applyNumberFormat="1" applyFont="1" applyFill="1"/>
    <xf numFmtId="0" fontId="33" fillId="6" borderId="0" xfId="0" applyFont="1" applyFill="1"/>
    <xf numFmtId="0" fontId="33" fillId="6" borderId="0" xfId="0" applyFont="1" applyFill="1" applyAlignment="1">
      <alignment horizontal="center"/>
    </xf>
    <xf numFmtId="0" fontId="33" fillId="6" borderId="0" xfId="0" applyFont="1" applyFill="1" applyBorder="1"/>
  </cellXfs>
  <cellStyles count="3">
    <cellStyle name="Hipervínculo" xfId="2" builtinId="8"/>
    <cellStyle name="Millares" xfId="1" builtinId="3"/>
    <cellStyle name="Normal" xfId="0" builtinId="0"/>
  </cellStyles>
  <dxfs count="0"/>
  <tableStyles count="0" defaultTableStyle="TableStyleMedium9"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53735"/>
      <rgbColor rgb="FFFDEADA"/>
      <rgbColor rgb="FFCCFFFF"/>
      <rgbColor rgb="FF660066"/>
      <rgbColor rgb="FFD27E2B"/>
      <rgbColor rgb="FF0070C0"/>
      <rgbColor rgb="FFCCCCFF"/>
      <rgbColor rgb="FF000080"/>
      <rgbColor rgb="FFFF00FF"/>
      <rgbColor rgb="FFFFFF00"/>
      <rgbColor rgb="FF00FFFF"/>
      <rgbColor rgb="FF800080"/>
      <rgbColor rgb="FFA80000"/>
      <rgbColor rgb="FF008080"/>
      <rgbColor rgb="FF0000FF"/>
      <rgbColor rgb="FF00CCFF"/>
      <rgbColor rgb="FFCCFFFF"/>
      <rgbColor rgb="FFCCFFCC"/>
      <rgbColor rgb="FFFFFF99"/>
      <rgbColor rgb="FF99CCFF"/>
      <rgbColor rgb="FFFF99CC"/>
      <rgbColor rgb="FFCC99FF"/>
      <rgbColor rgb="FFFCD5B5"/>
      <rgbColor rgb="FF3366FF"/>
      <rgbColor rgb="FF33CCCC"/>
      <rgbColor rgb="FF92D050"/>
      <rgbColor rgb="FFFFCC00"/>
      <rgbColor rgb="FFF79646"/>
      <rgbColor rgb="FFFF7F00"/>
      <rgbColor rgb="FF666699"/>
      <rgbColor rgb="FF969696"/>
      <rgbColor rgb="FF003366"/>
      <rgbColor rgb="FF339966"/>
      <rgbColor rgb="FF003300"/>
      <rgbColor rgb="FF333300"/>
      <rgbColor rgb="FF993300"/>
      <rgbColor rgb="FF7030A0"/>
      <rgbColor rgb="FF1F497D"/>
      <rgbColor rgb="FF333333"/>
      <rgbColor rgb="00003366"/>
      <rgbColor rgb="00339966"/>
      <rgbColor rgb="00003300"/>
      <rgbColor rgb="00333300"/>
      <rgbColor rgb="00993300"/>
      <rgbColor rgb="00993366"/>
      <rgbColor rgb="00333399"/>
      <rgbColor rgb="00333333"/>
    </indexed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9360</xdr:colOff>
      <xdr:row>0</xdr:row>
      <xdr:rowOff>190440</xdr:rowOff>
    </xdr:from>
    <xdr:to>
      <xdr:col>3</xdr:col>
      <xdr:colOff>9720</xdr:colOff>
      <xdr:row>6</xdr:row>
      <xdr:rowOff>4995</xdr:rowOff>
    </xdr:to>
    <xdr:pic>
      <xdr:nvPicPr>
        <xdr:cNvPr id="2" name="Imagen 1"/>
        <xdr:cNvPicPr/>
      </xdr:nvPicPr>
      <xdr:blipFill>
        <a:blip xmlns:r="http://schemas.openxmlformats.org/officeDocument/2006/relationships" r:embed="rId1" cstate="print"/>
        <a:stretch/>
      </xdr:blipFill>
      <xdr:spPr>
        <a:xfrm>
          <a:off x="9360" y="190440"/>
          <a:ext cx="3688200" cy="1466640"/>
        </a:xfrm>
        <a:prstGeom prst="rect">
          <a:avLst/>
        </a:prstGeom>
        <a:ln w="9360">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conceptomob@claro.net.do" TargetMode="External"/><Relationship Id="rId7" Type="http://schemas.openxmlformats.org/officeDocument/2006/relationships/drawing" Target="../drawings/drawing1.xml"/><Relationship Id="rId2" Type="http://schemas.openxmlformats.org/officeDocument/2006/relationships/hyperlink" Target="mailto:mueblesvismel1@gmail.com" TargetMode="External"/><Relationship Id="rId1" Type="http://schemas.openxmlformats.org/officeDocument/2006/relationships/hyperlink" Target="mailto:mueblesvismel1@gmail.com" TargetMode="External"/><Relationship Id="rId6" Type="http://schemas.openxmlformats.org/officeDocument/2006/relationships/hyperlink" Target="mailto:conceptomob@claro.net.do" TargetMode="External"/><Relationship Id="rId5" Type="http://schemas.openxmlformats.org/officeDocument/2006/relationships/hyperlink" Target="mailto:conceptomob@claro.net.do" TargetMode="External"/><Relationship Id="rId4" Type="http://schemas.openxmlformats.org/officeDocument/2006/relationships/hyperlink" Target="mailto:conceptomob@claro.net.do" TargetMode="External"/></Relationships>
</file>

<file path=xl/worksheets/sheet1.xml><?xml version="1.0" encoding="utf-8"?>
<worksheet xmlns="http://schemas.openxmlformats.org/spreadsheetml/2006/main" xmlns:r="http://schemas.openxmlformats.org/officeDocument/2006/relationships">
  <dimension ref="A1:AMJ725"/>
  <sheetViews>
    <sheetView tabSelected="1" topLeftCell="A715" zoomScale="91" zoomScaleNormal="91" workbookViewId="0">
      <selection activeCell="C731" sqref="C731"/>
    </sheetView>
  </sheetViews>
  <sheetFormatPr baseColWidth="10" defaultColWidth="9.140625" defaultRowHeight="12.75"/>
  <cols>
    <col min="1" max="1" width="13.140625" style="1" customWidth="1"/>
    <col min="2" max="2" width="12.7109375" customWidth="1"/>
    <col min="3" max="3" width="26.42578125" customWidth="1"/>
    <col min="4" max="4" width="26" customWidth="1"/>
    <col min="5" max="5" width="9.140625" style="1" customWidth="1"/>
    <col min="6" max="6" width="11.5703125"/>
    <col min="7" max="7" width="22.28515625" customWidth="1"/>
    <col min="8" max="8" width="17.28515625" customWidth="1"/>
    <col min="9" max="9" width="14.7109375" customWidth="1"/>
    <col min="10" max="10" width="14.42578125" customWidth="1"/>
    <col min="11" max="11" width="17" customWidth="1"/>
    <col min="12" max="12" width="22.28515625" customWidth="1"/>
    <col min="13" max="13" width="18.85546875" customWidth="1"/>
    <col min="14" max="15" width="15" customWidth="1"/>
    <col min="16" max="17" width="14.85546875" customWidth="1"/>
    <col min="18" max="18" width="21" customWidth="1"/>
    <col min="19" max="20" width="14.85546875" customWidth="1"/>
    <col min="21" max="21" width="27.42578125" style="2" customWidth="1"/>
    <col min="22" max="22" width="34.28515625" customWidth="1"/>
    <col min="23" max="23" width="12.42578125" customWidth="1"/>
    <col min="24" max="50" width="11.42578125" style="3" customWidth="1"/>
    <col min="51" max="1025" width="10.7109375" customWidth="1"/>
  </cols>
  <sheetData>
    <row r="1" spans="1:50" ht="25.5" customHeight="1">
      <c r="A1" s="234" t="s">
        <v>0</v>
      </c>
      <c r="B1" s="234"/>
      <c r="C1" s="234"/>
      <c r="D1" s="234"/>
      <c r="E1" s="234"/>
      <c r="F1" s="234"/>
      <c r="G1" s="234"/>
      <c r="H1" s="234"/>
      <c r="I1" s="234"/>
      <c r="J1" s="234"/>
      <c r="K1" s="234"/>
      <c r="L1" s="234"/>
      <c r="M1" s="4"/>
      <c r="N1" s="5"/>
      <c r="O1" s="5"/>
      <c r="P1" s="6"/>
      <c r="Q1" s="6"/>
      <c r="R1" s="6"/>
      <c r="S1" s="6"/>
      <c r="T1" s="6"/>
    </row>
    <row r="2" spans="1:50" ht="25.5" customHeight="1">
      <c r="A2" s="235" t="s">
        <v>1281</v>
      </c>
      <c r="B2" s="235"/>
      <c r="C2" s="235"/>
      <c r="D2" s="235"/>
      <c r="E2" s="235"/>
      <c r="F2" s="235"/>
      <c r="G2" s="235"/>
      <c r="H2" s="235"/>
      <c r="I2" s="235"/>
      <c r="J2" s="235"/>
      <c r="K2" s="235"/>
      <c r="L2" s="235"/>
      <c r="M2" s="4"/>
      <c r="N2" s="5"/>
      <c r="O2" s="5"/>
      <c r="P2" s="6"/>
      <c r="Q2" s="6"/>
      <c r="R2" s="6"/>
      <c r="S2" s="6"/>
      <c r="T2" s="6"/>
    </row>
    <row r="3" spans="1:50" ht="29.25" customHeight="1">
      <c r="A3" s="235"/>
      <c r="B3" s="235"/>
      <c r="C3" s="235"/>
      <c r="D3" s="235"/>
      <c r="E3" s="235"/>
      <c r="F3" s="235"/>
      <c r="G3" s="235"/>
      <c r="H3" s="235"/>
      <c r="I3" s="235"/>
      <c r="J3" s="235"/>
      <c r="K3" s="235"/>
      <c r="L3" s="235"/>
      <c r="M3" s="4"/>
      <c r="N3" s="7" t="s">
        <v>1</v>
      </c>
      <c r="O3" s="8" t="s">
        <v>2</v>
      </c>
      <c r="P3" s="9" t="s">
        <v>3</v>
      </c>
      <c r="Q3" s="10" t="s">
        <v>4</v>
      </c>
      <c r="R3" s="11" t="s">
        <v>5</v>
      </c>
      <c r="S3" s="12" t="s">
        <v>6</v>
      </c>
      <c r="T3" s="6"/>
    </row>
    <row r="4" spans="1:50" ht="24.75" customHeight="1">
      <c r="A4" s="13"/>
      <c r="B4" s="14"/>
      <c r="C4" s="14"/>
      <c r="D4" s="236" t="s">
        <v>1</v>
      </c>
      <c r="E4" s="236"/>
      <c r="F4" s="236"/>
      <c r="G4" s="8" t="s">
        <v>2</v>
      </c>
      <c r="H4" s="9" t="s">
        <v>3</v>
      </c>
      <c r="I4" s="10" t="s">
        <v>4</v>
      </c>
      <c r="J4" s="10" t="s">
        <v>7</v>
      </c>
      <c r="K4" s="15" t="s">
        <v>8</v>
      </c>
      <c r="L4" s="11" t="s">
        <v>9</v>
      </c>
      <c r="M4" s="4"/>
      <c r="N4" s="16">
        <f>N723</f>
        <v>9898284.966</v>
      </c>
      <c r="O4" s="16">
        <f>O723</f>
        <v>8416893.040000001</v>
      </c>
      <c r="P4" s="16">
        <f>P723</f>
        <v>28953285.969999995</v>
      </c>
      <c r="Q4" s="16">
        <f>Q723</f>
        <v>1408439.84</v>
      </c>
      <c r="R4" s="16">
        <f>R723</f>
        <v>5378428.9500000002</v>
      </c>
      <c r="S4" s="17">
        <f>SUM(N4:R4)</f>
        <v>54055332.766000003</v>
      </c>
      <c r="T4" s="6"/>
    </row>
    <row r="5" spans="1:50" s="26" customFormat="1" ht="12.75" customHeight="1">
      <c r="A5" s="18"/>
      <c r="B5" s="15"/>
      <c r="C5" s="15"/>
      <c r="D5" s="237">
        <f>N4</f>
        <v>9898284.966</v>
      </c>
      <c r="E5" s="237"/>
      <c r="F5" s="19"/>
      <c r="G5" s="20">
        <f>O4</f>
        <v>8416893.040000001</v>
      </c>
      <c r="H5" s="20">
        <f>P4</f>
        <v>28953285.969999995</v>
      </c>
      <c r="I5" s="20">
        <f>Q4</f>
        <v>1408439.84</v>
      </c>
      <c r="J5" s="20">
        <f>R4</f>
        <v>5378428.9500000002</v>
      </c>
      <c r="K5" s="20">
        <f>S4</f>
        <v>54055332.766000003</v>
      </c>
      <c r="L5" s="21">
        <f>R6</f>
        <v>0</v>
      </c>
      <c r="M5" s="22"/>
      <c r="N5" s="23"/>
      <c r="O5" s="23"/>
      <c r="P5" s="23"/>
      <c r="Q5" s="24"/>
      <c r="R5" s="24"/>
      <c r="S5" s="24"/>
      <c r="T5" s="24"/>
      <c r="U5" s="25"/>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row>
    <row r="6" spans="1:50" s="33" customFormat="1" ht="12.75" customHeight="1">
      <c r="A6" s="28"/>
      <c r="B6" s="29"/>
      <c r="C6" s="29"/>
      <c r="D6" s="29"/>
      <c r="E6" s="231"/>
      <c r="F6" s="231"/>
      <c r="G6" s="231"/>
      <c r="H6" s="29"/>
      <c r="I6" s="30"/>
      <c r="J6" s="30"/>
      <c r="K6" s="29"/>
      <c r="L6" s="29"/>
      <c r="M6" s="31"/>
      <c r="N6" s="31">
        <f>I723</f>
        <v>54055332.766000018</v>
      </c>
      <c r="O6" s="31"/>
      <c r="P6" s="31"/>
      <c r="Q6" s="31" t="s">
        <v>9</v>
      </c>
      <c r="R6" s="31">
        <f>N6-S4</f>
        <v>0</v>
      </c>
      <c r="S6" s="31"/>
      <c r="T6" s="31"/>
      <c r="U6" s="32"/>
      <c r="X6" s="34"/>
      <c r="Y6" s="34"/>
      <c r="Z6" s="34"/>
      <c r="AA6" s="34"/>
      <c r="AB6" s="34"/>
      <c r="AC6" s="34"/>
      <c r="AD6" s="34"/>
      <c r="AE6" s="34"/>
      <c r="AF6" s="34"/>
      <c r="AG6" s="34"/>
      <c r="AH6" s="34"/>
      <c r="AI6" s="34"/>
      <c r="AJ6" s="34"/>
      <c r="AK6" s="34"/>
      <c r="AL6" s="34"/>
      <c r="AM6" s="34"/>
      <c r="AN6" s="34"/>
      <c r="AO6" s="34"/>
      <c r="AP6" s="34"/>
      <c r="AQ6" s="34"/>
      <c r="AR6" s="34"/>
      <c r="AS6" s="34"/>
      <c r="AT6" s="34"/>
      <c r="AU6" s="34"/>
      <c r="AV6" s="34"/>
      <c r="AW6" s="34"/>
      <c r="AX6" s="34"/>
    </row>
    <row r="7" spans="1:50" ht="16.5" customHeight="1">
      <c r="A7" s="232" t="s">
        <v>10</v>
      </c>
      <c r="B7" s="232"/>
      <c r="C7" s="35"/>
      <c r="D7" s="36"/>
      <c r="E7" s="233"/>
      <c r="F7" s="233"/>
      <c r="G7" s="233"/>
      <c r="H7" s="37"/>
      <c r="I7" s="31"/>
      <c r="J7" s="31"/>
      <c r="K7" s="231"/>
      <c r="L7" s="231"/>
      <c r="M7" s="38"/>
      <c r="N7" s="38"/>
      <c r="O7" s="38"/>
      <c r="P7" s="39"/>
      <c r="Q7" s="38"/>
      <c r="R7" s="38"/>
      <c r="S7" s="38"/>
      <c r="T7" s="38"/>
    </row>
    <row r="8" spans="1:50" ht="43.5" customHeight="1">
      <c r="A8"/>
      <c r="E8"/>
      <c r="U8"/>
      <c r="X8"/>
      <c r="Y8"/>
      <c r="Z8"/>
      <c r="AA8"/>
      <c r="AB8"/>
      <c r="AC8"/>
      <c r="AD8"/>
      <c r="AE8"/>
      <c r="AF8"/>
      <c r="AG8"/>
      <c r="AH8"/>
      <c r="AI8"/>
      <c r="AJ8"/>
      <c r="AK8"/>
      <c r="AL8"/>
      <c r="AM8"/>
      <c r="AN8"/>
      <c r="AO8"/>
      <c r="AP8"/>
      <c r="AQ8"/>
      <c r="AR8"/>
      <c r="AS8"/>
      <c r="AT8"/>
      <c r="AU8"/>
      <c r="AV8"/>
      <c r="AW8"/>
      <c r="AX8"/>
    </row>
    <row r="9" spans="1:50" s="50" customFormat="1" ht="43.5" customHeight="1">
      <c r="A9" s="40" t="s">
        <v>11</v>
      </c>
      <c r="B9" s="41" t="s">
        <v>12</v>
      </c>
      <c r="C9" s="41" t="s">
        <v>13</v>
      </c>
      <c r="D9" s="41" t="s">
        <v>14</v>
      </c>
      <c r="E9" s="42" t="s">
        <v>15</v>
      </c>
      <c r="F9" s="43" t="s">
        <v>16</v>
      </c>
      <c r="G9" s="41" t="s">
        <v>17</v>
      </c>
      <c r="H9" s="44" t="s">
        <v>18</v>
      </c>
      <c r="I9" s="41" t="s">
        <v>19</v>
      </c>
      <c r="J9" s="41"/>
      <c r="K9" s="41" t="s">
        <v>20</v>
      </c>
      <c r="L9" s="45" t="s">
        <v>21</v>
      </c>
      <c r="M9" s="46" t="s">
        <v>22</v>
      </c>
      <c r="N9" s="46" t="s">
        <v>23</v>
      </c>
      <c r="O9" s="46" t="s">
        <v>2</v>
      </c>
      <c r="P9" s="45" t="s">
        <v>3</v>
      </c>
      <c r="Q9" s="45" t="s">
        <v>4</v>
      </c>
      <c r="R9" s="41" t="s">
        <v>5</v>
      </c>
      <c r="S9" s="45" t="s">
        <v>24</v>
      </c>
      <c r="T9" s="47" t="s">
        <v>19</v>
      </c>
      <c r="U9" s="48" t="s">
        <v>25</v>
      </c>
      <c r="V9" s="49" t="s">
        <v>26</v>
      </c>
      <c r="W9" s="50" t="s">
        <v>27</v>
      </c>
      <c r="X9" s="51"/>
      <c r="Y9" s="51"/>
      <c r="Z9" s="51"/>
      <c r="AA9" s="51"/>
      <c r="AB9" s="51"/>
      <c r="AC9" s="51"/>
      <c r="AD9" s="51"/>
      <c r="AE9" s="51"/>
      <c r="AF9" s="51"/>
      <c r="AG9" s="51"/>
      <c r="AH9" s="51"/>
      <c r="AI9" s="51"/>
      <c r="AJ9" s="51"/>
      <c r="AK9" s="51"/>
      <c r="AL9" s="51"/>
      <c r="AM9" s="51"/>
      <c r="AN9" s="51"/>
      <c r="AO9" s="51"/>
      <c r="AP9" s="51"/>
      <c r="AQ9" s="51"/>
      <c r="AR9" s="51"/>
      <c r="AS9" s="51"/>
      <c r="AT9" s="51"/>
      <c r="AU9" s="51"/>
      <c r="AV9" s="51"/>
      <c r="AW9" s="51"/>
      <c r="AX9" s="51"/>
    </row>
    <row r="10" spans="1:50" ht="49.35" customHeight="1">
      <c r="A10" s="52">
        <v>131116851</v>
      </c>
      <c r="B10" s="53" t="s">
        <v>28</v>
      </c>
      <c r="C10" s="54" t="s">
        <v>29</v>
      </c>
      <c r="D10" s="55" t="s">
        <v>30</v>
      </c>
      <c r="E10" s="52" t="s">
        <v>31</v>
      </c>
      <c r="F10" s="56">
        <v>42487</v>
      </c>
      <c r="G10" s="53" t="s">
        <v>32</v>
      </c>
      <c r="H10" s="56">
        <v>42510</v>
      </c>
      <c r="I10" s="57">
        <v>9145</v>
      </c>
      <c r="J10" s="57"/>
      <c r="K10" s="53">
        <v>100</v>
      </c>
      <c r="L10" s="53" t="s">
        <v>33</v>
      </c>
      <c r="M10" s="53" t="s">
        <v>34</v>
      </c>
      <c r="N10" s="58"/>
      <c r="O10" s="58">
        <v>9145</v>
      </c>
      <c r="P10" s="58"/>
      <c r="Q10" s="58"/>
      <c r="R10" s="58"/>
      <c r="S10" s="58"/>
      <c r="T10" s="58">
        <v>9145</v>
      </c>
      <c r="U10" s="59"/>
      <c r="V10" s="60"/>
    </row>
    <row r="11" spans="1:50" ht="29.25" customHeight="1">
      <c r="A11" s="61"/>
      <c r="B11" s="62"/>
      <c r="C11" s="63" t="s">
        <v>35</v>
      </c>
      <c r="D11" s="64"/>
      <c r="E11" s="61"/>
      <c r="F11" s="65"/>
      <c r="G11" s="62"/>
      <c r="H11" s="65"/>
      <c r="I11" s="66">
        <f>SUM(I10)</f>
        <v>9145</v>
      </c>
      <c r="J11" s="66">
        <f>I11</f>
        <v>9145</v>
      </c>
      <c r="K11" s="62"/>
      <c r="L11" s="62"/>
      <c r="M11" s="62"/>
      <c r="N11" s="67"/>
      <c r="O11" s="67"/>
      <c r="P11" s="67"/>
      <c r="Q11" s="67"/>
      <c r="R11" s="67"/>
      <c r="S11" s="67"/>
      <c r="T11" s="68">
        <f>SUM(T10)</f>
        <v>9145</v>
      </c>
      <c r="U11" s="69"/>
      <c r="V11" s="60"/>
    </row>
    <row r="12" spans="1:50" s="80" customFormat="1" ht="29.25" customHeight="1">
      <c r="A12" s="70"/>
      <c r="B12" s="71"/>
      <c r="C12" s="72"/>
      <c r="D12" s="73"/>
      <c r="E12" s="70"/>
      <c r="F12" s="74"/>
      <c r="G12" s="71"/>
      <c r="H12" s="74"/>
      <c r="I12" s="75"/>
      <c r="J12" s="75"/>
      <c r="K12" s="71"/>
      <c r="L12" s="71"/>
      <c r="M12" s="71"/>
      <c r="N12" s="76"/>
      <c r="O12" s="76"/>
      <c r="P12" s="76"/>
      <c r="Q12" s="76"/>
      <c r="R12" s="76"/>
      <c r="S12" s="76"/>
      <c r="T12" s="77"/>
      <c r="U12" s="78"/>
      <c r="V12" s="79"/>
      <c r="X12" s="81"/>
      <c r="Y12" s="81"/>
      <c r="Z12" s="81"/>
      <c r="AA12" s="81"/>
      <c r="AB12" s="81"/>
      <c r="AC12" s="81"/>
      <c r="AD12" s="81"/>
      <c r="AE12" s="81"/>
      <c r="AF12" s="81"/>
      <c r="AG12" s="81"/>
      <c r="AH12" s="81"/>
      <c r="AI12" s="81"/>
      <c r="AJ12" s="81"/>
      <c r="AK12" s="81"/>
      <c r="AL12" s="81"/>
      <c r="AM12" s="81"/>
      <c r="AN12" s="81"/>
      <c r="AO12" s="81"/>
      <c r="AP12" s="81"/>
      <c r="AQ12" s="81"/>
      <c r="AR12" s="81"/>
      <c r="AS12" s="81"/>
      <c r="AT12" s="81"/>
      <c r="AU12" s="81"/>
      <c r="AV12" s="81"/>
      <c r="AW12" s="81"/>
      <c r="AX12" s="81"/>
    </row>
    <row r="13" spans="1:50" s="86" customFormat="1" ht="19.5" customHeight="1">
      <c r="A13" s="61"/>
      <c r="B13" s="62"/>
      <c r="C13" s="63"/>
      <c r="D13" s="64"/>
      <c r="E13" s="61"/>
      <c r="F13" s="65"/>
      <c r="G13" s="62"/>
      <c r="H13" s="65"/>
      <c r="I13" s="82"/>
      <c r="J13" s="82"/>
      <c r="K13" s="62"/>
      <c r="L13" s="62"/>
      <c r="M13" s="62"/>
      <c r="N13" s="67"/>
      <c r="O13" s="67"/>
      <c r="P13" s="67"/>
      <c r="Q13" s="67"/>
      <c r="R13" s="67"/>
      <c r="S13" s="67"/>
      <c r="T13" s="83"/>
      <c r="U13" s="84"/>
      <c r="V13" s="85"/>
      <c r="X13" s="87"/>
      <c r="Y13" s="87"/>
      <c r="Z13" s="87"/>
      <c r="AA13" s="87"/>
      <c r="AB13" s="87"/>
      <c r="AC13" s="87"/>
      <c r="AD13" s="87"/>
      <c r="AE13" s="87"/>
      <c r="AF13" s="87"/>
      <c r="AG13" s="87"/>
      <c r="AH13" s="87"/>
      <c r="AI13" s="87"/>
      <c r="AJ13" s="87"/>
      <c r="AK13" s="87"/>
      <c r="AL13" s="87"/>
      <c r="AM13" s="87"/>
      <c r="AN13" s="87"/>
      <c r="AO13" s="87"/>
      <c r="AP13" s="87"/>
      <c r="AQ13" s="87"/>
      <c r="AR13" s="87"/>
      <c r="AS13" s="87"/>
      <c r="AT13" s="87"/>
      <c r="AU13" s="87"/>
      <c r="AV13" s="87"/>
      <c r="AW13" s="87"/>
      <c r="AX13" s="87"/>
    </row>
    <row r="14" spans="1:50" ht="49.5" customHeight="1">
      <c r="A14" s="61">
        <v>130563942</v>
      </c>
      <c r="B14" s="62" t="s">
        <v>36</v>
      </c>
      <c r="C14" s="88" t="s">
        <v>37</v>
      </c>
      <c r="D14" s="64" t="s">
        <v>38</v>
      </c>
      <c r="E14" s="61" t="s">
        <v>39</v>
      </c>
      <c r="F14" s="65">
        <v>42779</v>
      </c>
      <c r="G14" s="62" t="s">
        <v>40</v>
      </c>
      <c r="H14" s="65">
        <v>42787</v>
      </c>
      <c r="I14" s="89">
        <v>66906</v>
      </c>
      <c r="J14" s="89"/>
      <c r="K14" s="62">
        <v>100</v>
      </c>
      <c r="L14" s="62" t="s">
        <v>41</v>
      </c>
      <c r="M14" s="62" t="s">
        <v>42</v>
      </c>
      <c r="N14" s="67"/>
      <c r="O14" s="67">
        <v>66906</v>
      </c>
      <c r="P14" s="67"/>
      <c r="Q14" s="67"/>
      <c r="R14" s="67"/>
      <c r="S14" s="67"/>
      <c r="T14" s="67">
        <v>66906</v>
      </c>
      <c r="U14" s="69"/>
      <c r="V14" s="60"/>
    </row>
    <row r="15" spans="1:50" ht="30.75" customHeight="1">
      <c r="A15" s="61"/>
      <c r="B15" s="62"/>
      <c r="C15" s="63" t="s">
        <v>43</v>
      </c>
      <c r="D15" s="64"/>
      <c r="E15" s="61"/>
      <c r="F15" s="65"/>
      <c r="G15" s="62"/>
      <c r="H15" s="65"/>
      <c r="I15" s="66">
        <f>SUM(I14)</f>
        <v>66906</v>
      </c>
      <c r="J15" s="66">
        <f>I15</f>
        <v>66906</v>
      </c>
      <c r="K15" s="62"/>
      <c r="L15" s="62"/>
      <c r="M15" s="62"/>
      <c r="N15" s="67"/>
      <c r="O15" s="67"/>
      <c r="P15" s="67"/>
      <c r="Q15" s="67"/>
      <c r="R15" s="67"/>
      <c r="S15" s="67"/>
      <c r="T15" s="68">
        <f>SUM(T14)</f>
        <v>66906</v>
      </c>
      <c r="U15" s="69"/>
      <c r="V15" s="60"/>
    </row>
    <row r="16" spans="1:50" s="86" customFormat="1" ht="15.75" customHeight="1">
      <c r="A16" s="61"/>
      <c r="B16" s="62"/>
      <c r="C16" s="63"/>
      <c r="D16" s="64"/>
      <c r="E16" s="61"/>
      <c r="F16" s="65"/>
      <c r="G16" s="62"/>
      <c r="H16" s="65"/>
      <c r="I16" s="82"/>
      <c r="J16" s="82"/>
      <c r="K16" s="62"/>
      <c r="L16" s="62"/>
      <c r="M16" s="62"/>
      <c r="N16" s="67"/>
      <c r="O16" s="67"/>
      <c r="P16" s="67"/>
      <c r="Q16" s="67"/>
      <c r="R16" s="67"/>
      <c r="S16" s="67"/>
      <c r="T16" s="83"/>
      <c r="U16" s="84"/>
      <c r="V16" s="85"/>
      <c r="X16" s="87"/>
      <c r="Y16" s="87"/>
      <c r="Z16" s="87"/>
      <c r="AA16" s="87"/>
      <c r="AB16" s="87"/>
      <c r="AC16" s="87"/>
      <c r="AD16" s="87"/>
      <c r="AE16" s="87"/>
      <c r="AF16" s="87"/>
      <c r="AG16" s="87"/>
      <c r="AH16" s="87"/>
      <c r="AI16" s="87"/>
      <c r="AJ16" s="87"/>
      <c r="AK16" s="87"/>
      <c r="AL16" s="87"/>
      <c r="AM16" s="87"/>
      <c r="AN16" s="87"/>
      <c r="AO16" s="87"/>
      <c r="AP16" s="87"/>
      <c r="AQ16" s="87"/>
      <c r="AR16" s="87"/>
      <c r="AS16" s="87"/>
      <c r="AT16" s="87"/>
      <c r="AU16" s="87"/>
      <c r="AV16" s="87"/>
      <c r="AW16" s="87"/>
      <c r="AX16" s="87"/>
    </row>
    <row r="17" spans="1:50" s="86" customFormat="1" ht="15.75" customHeight="1">
      <c r="A17" s="61"/>
      <c r="B17" s="62"/>
      <c r="C17" s="63"/>
      <c r="D17" s="64"/>
      <c r="E17" s="61"/>
      <c r="F17" s="65"/>
      <c r="G17" s="62"/>
      <c r="H17" s="65"/>
      <c r="I17" s="82"/>
      <c r="J17" s="82"/>
      <c r="K17" s="62"/>
      <c r="L17" s="62"/>
      <c r="M17" s="62"/>
      <c r="N17" s="67"/>
      <c r="O17" s="67"/>
      <c r="P17" s="67"/>
      <c r="Q17" s="67"/>
      <c r="R17" s="67"/>
      <c r="S17" s="67"/>
      <c r="T17" s="83"/>
      <c r="U17" s="84"/>
      <c r="V17" s="85"/>
      <c r="X17" s="87"/>
      <c r="Y17" s="87"/>
      <c r="Z17" s="87"/>
      <c r="AA17" s="87"/>
      <c r="AB17" s="87"/>
      <c r="AC17" s="87"/>
      <c r="AD17" s="87"/>
      <c r="AE17" s="87"/>
      <c r="AF17" s="87"/>
      <c r="AG17" s="87"/>
      <c r="AH17" s="87"/>
      <c r="AI17" s="87"/>
      <c r="AJ17" s="87"/>
      <c r="AK17" s="87"/>
      <c r="AL17" s="87"/>
      <c r="AM17" s="87"/>
      <c r="AN17" s="87"/>
      <c r="AO17" s="87"/>
      <c r="AP17" s="87"/>
      <c r="AQ17" s="87"/>
      <c r="AR17" s="87"/>
      <c r="AS17" s="87"/>
      <c r="AT17" s="87"/>
      <c r="AU17" s="87"/>
      <c r="AV17" s="87"/>
      <c r="AW17" s="87"/>
      <c r="AX17" s="87"/>
    </row>
    <row r="18" spans="1:50" ht="45.75" customHeight="1">
      <c r="A18" s="61">
        <v>130753962</v>
      </c>
      <c r="B18" s="62" t="s">
        <v>44</v>
      </c>
      <c r="C18" s="88" t="s">
        <v>45</v>
      </c>
      <c r="D18" s="64" t="s">
        <v>46</v>
      </c>
      <c r="E18" s="61" t="s">
        <v>47</v>
      </c>
      <c r="F18" s="65">
        <v>42405</v>
      </c>
      <c r="G18" s="62" t="s">
        <v>48</v>
      </c>
      <c r="H18" s="65">
        <v>42788</v>
      </c>
      <c r="I18" s="89">
        <v>728090</v>
      </c>
      <c r="J18" s="89"/>
      <c r="K18" s="62">
        <v>100</v>
      </c>
      <c r="L18" s="62" t="s">
        <v>49</v>
      </c>
      <c r="M18" s="62" t="s">
        <v>50</v>
      </c>
      <c r="N18" s="67"/>
      <c r="O18" s="67"/>
      <c r="P18" s="67">
        <v>728090</v>
      </c>
      <c r="Q18" s="67"/>
      <c r="R18" s="67"/>
      <c r="S18" s="67"/>
      <c r="T18" s="67">
        <v>728090</v>
      </c>
      <c r="U18" s="69"/>
      <c r="V18" s="60"/>
    </row>
    <row r="19" spans="1:50" ht="24.75" customHeight="1">
      <c r="A19" s="61"/>
      <c r="B19" s="62"/>
      <c r="C19" s="63" t="s">
        <v>51</v>
      </c>
      <c r="D19" s="64"/>
      <c r="E19" s="61"/>
      <c r="F19" s="65"/>
      <c r="G19" s="62"/>
      <c r="H19" s="65"/>
      <c r="I19" s="66">
        <f>SUM(I18:I18)</f>
        <v>728090</v>
      </c>
      <c r="J19" s="66">
        <f>I19</f>
        <v>728090</v>
      </c>
      <c r="K19" s="62"/>
      <c r="L19" s="62"/>
      <c r="M19" s="62"/>
      <c r="N19" s="67"/>
      <c r="O19" s="67"/>
      <c r="P19" s="67"/>
      <c r="Q19" s="67"/>
      <c r="R19" s="67"/>
      <c r="S19" s="67"/>
      <c r="T19" s="68">
        <f>SUM(T18:T18)</f>
        <v>728090</v>
      </c>
      <c r="U19" s="69"/>
      <c r="V19" s="60"/>
    </row>
    <row r="20" spans="1:50" s="86" customFormat="1" ht="21.2" customHeight="1">
      <c r="A20" s="61"/>
      <c r="B20" s="62"/>
      <c r="C20" s="63"/>
      <c r="D20" s="64"/>
      <c r="E20" s="61"/>
      <c r="F20" s="65"/>
      <c r="G20" s="62"/>
      <c r="H20" s="65"/>
      <c r="I20" s="82"/>
      <c r="J20" s="82"/>
      <c r="K20" s="62"/>
      <c r="L20" s="62"/>
      <c r="M20" s="62"/>
      <c r="N20" s="67"/>
      <c r="O20" s="67"/>
      <c r="P20" s="67"/>
      <c r="Q20" s="67"/>
      <c r="R20" s="67"/>
      <c r="S20" s="67"/>
      <c r="T20" s="83"/>
      <c r="U20" s="84"/>
      <c r="V20" s="85"/>
      <c r="X20" s="87"/>
      <c r="Y20" s="87"/>
      <c r="Z20" s="87"/>
      <c r="AA20" s="87"/>
      <c r="AB20" s="87"/>
      <c r="AC20" s="87"/>
      <c r="AD20" s="87"/>
      <c r="AE20" s="87"/>
      <c r="AF20" s="87"/>
      <c r="AG20" s="87"/>
      <c r="AH20" s="87"/>
      <c r="AI20" s="87"/>
      <c r="AJ20" s="87"/>
      <c r="AK20" s="87"/>
      <c r="AL20" s="87"/>
      <c r="AM20" s="87"/>
      <c r="AN20" s="87"/>
      <c r="AO20" s="87"/>
      <c r="AP20" s="87"/>
      <c r="AQ20" s="87"/>
      <c r="AR20" s="87"/>
      <c r="AS20" s="87"/>
      <c r="AT20" s="87"/>
      <c r="AU20" s="87"/>
      <c r="AV20" s="87"/>
      <c r="AW20" s="87"/>
      <c r="AX20" s="87"/>
    </row>
    <row r="21" spans="1:50" s="86" customFormat="1" ht="21.2" customHeight="1">
      <c r="A21" s="61"/>
      <c r="B21" s="62"/>
      <c r="C21" s="63"/>
      <c r="D21" s="64"/>
      <c r="E21" s="61"/>
      <c r="F21" s="65"/>
      <c r="G21" s="62"/>
      <c r="H21" s="65"/>
      <c r="I21" s="82"/>
      <c r="J21" s="82"/>
      <c r="K21" s="62"/>
      <c r="L21" s="62"/>
      <c r="M21" s="62"/>
      <c r="N21" s="67"/>
      <c r="O21" s="67"/>
      <c r="P21" s="67"/>
      <c r="Q21" s="67"/>
      <c r="R21" s="67"/>
      <c r="S21" s="67"/>
      <c r="T21" s="83"/>
      <c r="U21" s="84"/>
      <c r="V21" s="85"/>
      <c r="X21" s="87"/>
      <c r="Y21" s="87"/>
      <c r="Z21" s="87"/>
      <c r="AA21" s="87"/>
      <c r="AB21" s="87"/>
      <c r="AC21" s="87"/>
      <c r="AD21" s="87"/>
      <c r="AE21" s="87"/>
      <c r="AF21" s="87"/>
      <c r="AG21" s="87"/>
      <c r="AH21" s="87"/>
      <c r="AI21" s="87"/>
      <c r="AJ21" s="87"/>
      <c r="AK21" s="87"/>
      <c r="AL21" s="87"/>
      <c r="AM21" s="87"/>
      <c r="AN21" s="87"/>
      <c r="AO21" s="87"/>
      <c r="AP21" s="87"/>
      <c r="AQ21" s="87"/>
      <c r="AR21" s="87"/>
      <c r="AS21" s="87"/>
      <c r="AT21" s="87"/>
      <c r="AU21" s="87"/>
      <c r="AV21" s="87"/>
      <c r="AW21" s="87"/>
      <c r="AX21" s="87"/>
    </row>
    <row r="22" spans="1:50" ht="46.5" customHeight="1">
      <c r="A22" s="61">
        <v>101888814</v>
      </c>
      <c r="B22" s="62" t="s">
        <v>52</v>
      </c>
      <c r="C22" s="88" t="s">
        <v>53</v>
      </c>
      <c r="D22" s="64" t="s">
        <v>54</v>
      </c>
      <c r="E22" s="61" t="s">
        <v>55</v>
      </c>
      <c r="F22" s="65">
        <v>42617</v>
      </c>
      <c r="G22" s="62" t="s">
        <v>56</v>
      </c>
      <c r="H22" s="65">
        <v>42305</v>
      </c>
      <c r="I22" s="89">
        <v>389200</v>
      </c>
      <c r="J22" s="89"/>
      <c r="K22" s="62">
        <v>100</v>
      </c>
      <c r="L22" s="62" t="s">
        <v>57</v>
      </c>
      <c r="M22" s="62" t="s">
        <v>58</v>
      </c>
      <c r="N22" s="67"/>
      <c r="O22" s="67"/>
      <c r="P22" s="67"/>
      <c r="Q22" s="67"/>
      <c r="R22" s="67">
        <v>389200</v>
      </c>
      <c r="S22" s="67"/>
      <c r="T22" s="67">
        <v>389200</v>
      </c>
      <c r="U22" s="69"/>
      <c r="V22" s="60"/>
    </row>
    <row r="23" spans="1:50" ht="43.5" customHeight="1">
      <c r="A23" s="61">
        <v>101888814</v>
      </c>
      <c r="B23" s="62" t="s">
        <v>52</v>
      </c>
      <c r="C23" s="88" t="s">
        <v>53</v>
      </c>
      <c r="D23" s="64" t="s">
        <v>59</v>
      </c>
      <c r="E23" s="61" t="s">
        <v>60</v>
      </c>
      <c r="F23" s="65">
        <v>42324</v>
      </c>
      <c r="G23" s="62" t="s">
        <v>61</v>
      </c>
      <c r="H23" s="65">
        <v>42329</v>
      </c>
      <c r="I23" s="89">
        <v>160500</v>
      </c>
      <c r="J23" s="89"/>
      <c r="K23" s="62">
        <v>100</v>
      </c>
      <c r="L23" s="62" t="s">
        <v>57</v>
      </c>
      <c r="M23" s="62" t="s">
        <v>58</v>
      </c>
      <c r="N23" s="67"/>
      <c r="O23" s="67"/>
      <c r="P23" s="67"/>
      <c r="Q23" s="67"/>
      <c r="R23" s="67">
        <v>160500</v>
      </c>
      <c r="S23" s="67"/>
      <c r="T23" s="67">
        <v>160500</v>
      </c>
      <c r="U23" s="69"/>
      <c r="V23" s="60"/>
    </row>
    <row r="24" spans="1:50" ht="47.25" customHeight="1">
      <c r="A24" s="61">
        <v>101888814</v>
      </c>
      <c r="B24" s="62" t="s">
        <v>52</v>
      </c>
      <c r="C24" s="88" t="s">
        <v>53</v>
      </c>
      <c r="D24" s="64" t="s">
        <v>62</v>
      </c>
      <c r="E24" s="61" t="s">
        <v>63</v>
      </c>
      <c r="F24" s="65">
        <v>42318</v>
      </c>
      <c r="G24" s="62" t="s">
        <v>64</v>
      </c>
      <c r="H24" s="65">
        <v>42329</v>
      </c>
      <c r="I24" s="89">
        <v>89000</v>
      </c>
      <c r="J24" s="89"/>
      <c r="K24" s="62">
        <v>100</v>
      </c>
      <c r="L24" s="62" t="s">
        <v>57</v>
      </c>
      <c r="M24" s="62" t="s">
        <v>58</v>
      </c>
      <c r="N24" s="67"/>
      <c r="O24" s="67"/>
      <c r="P24" s="67"/>
      <c r="Q24" s="67"/>
      <c r="R24" s="67">
        <v>89000</v>
      </c>
      <c r="S24" s="67"/>
      <c r="T24" s="67">
        <v>89000</v>
      </c>
      <c r="U24" s="69"/>
      <c r="V24" s="60"/>
    </row>
    <row r="25" spans="1:50" ht="35.25" customHeight="1">
      <c r="A25" s="61">
        <v>101888814</v>
      </c>
      <c r="B25" s="62" t="s">
        <v>52</v>
      </c>
      <c r="C25" s="88" t="s">
        <v>53</v>
      </c>
      <c r="D25" s="64" t="s">
        <v>65</v>
      </c>
      <c r="E25" s="61" t="s">
        <v>66</v>
      </c>
      <c r="F25" s="65">
        <v>42697</v>
      </c>
      <c r="G25" s="62" t="s">
        <v>67</v>
      </c>
      <c r="H25" s="65">
        <v>42340</v>
      </c>
      <c r="I25" s="89">
        <v>64200</v>
      </c>
      <c r="J25" s="89"/>
      <c r="K25" s="62">
        <v>100</v>
      </c>
      <c r="L25" s="62" t="s">
        <v>57</v>
      </c>
      <c r="M25" s="62" t="s">
        <v>58</v>
      </c>
      <c r="N25" s="67"/>
      <c r="O25" s="67"/>
      <c r="P25" s="67"/>
      <c r="Q25" s="67"/>
      <c r="R25" s="67">
        <v>64200</v>
      </c>
      <c r="S25" s="67"/>
      <c r="T25" s="67">
        <v>64200</v>
      </c>
      <c r="U25" s="69"/>
      <c r="V25" s="60"/>
    </row>
    <row r="26" spans="1:50" ht="65.25" customHeight="1">
      <c r="A26" s="61">
        <v>101888814</v>
      </c>
      <c r="B26" s="62" t="s">
        <v>68</v>
      </c>
      <c r="C26" s="88" t="s">
        <v>53</v>
      </c>
      <c r="D26" s="64" t="s">
        <v>69</v>
      </c>
      <c r="E26" s="61" t="s">
        <v>70</v>
      </c>
      <c r="F26" s="65">
        <v>42484</v>
      </c>
      <c r="G26" s="62" t="s">
        <v>71</v>
      </c>
      <c r="H26" s="65">
        <v>42514</v>
      </c>
      <c r="I26" s="89">
        <v>462600</v>
      </c>
      <c r="J26" s="89"/>
      <c r="K26" s="62">
        <v>100</v>
      </c>
      <c r="L26" s="62" t="s">
        <v>57</v>
      </c>
      <c r="M26" s="62" t="s">
        <v>58</v>
      </c>
      <c r="N26" s="67"/>
      <c r="O26" s="67"/>
      <c r="P26" s="67"/>
      <c r="Q26" s="67"/>
      <c r="R26" s="67">
        <v>462600</v>
      </c>
      <c r="S26" s="67"/>
      <c r="T26" s="67">
        <v>462600</v>
      </c>
      <c r="U26" s="69"/>
      <c r="V26" s="60"/>
    </row>
    <row r="27" spans="1:50" ht="37.5" customHeight="1">
      <c r="A27" s="61">
        <v>101888814</v>
      </c>
      <c r="B27" s="62"/>
      <c r="C27" s="88" t="s">
        <v>53</v>
      </c>
      <c r="D27" s="64" t="s">
        <v>72</v>
      </c>
      <c r="E27" s="61" t="s">
        <v>73</v>
      </c>
      <c r="F27" s="65">
        <v>42462</v>
      </c>
      <c r="G27" s="62" t="s">
        <v>74</v>
      </c>
      <c r="H27" s="65">
        <v>42523</v>
      </c>
      <c r="I27" s="89">
        <v>15000</v>
      </c>
      <c r="J27" s="89"/>
      <c r="K27" s="62">
        <v>100</v>
      </c>
      <c r="L27" s="62" t="s">
        <v>75</v>
      </c>
      <c r="M27" s="62" t="s">
        <v>76</v>
      </c>
      <c r="N27" s="67"/>
      <c r="O27" s="67"/>
      <c r="P27" s="67">
        <v>15000</v>
      </c>
      <c r="Q27" s="67"/>
      <c r="R27" s="67"/>
      <c r="S27" s="67"/>
      <c r="T27" s="67">
        <v>15000</v>
      </c>
      <c r="U27" s="69"/>
      <c r="V27" s="60"/>
    </row>
    <row r="28" spans="1:50" ht="27.4" customHeight="1">
      <c r="A28" s="61"/>
      <c r="B28" s="62"/>
      <c r="C28" s="63" t="s">
        <v>77</v>
      </c>
      <c r="D28" s="64"/>
      <c r="E28" s="61"/>
      <c r="F28" s="65"/>
      <c r="G28" s="62"/>
      <c r="H28" s="65"/>
      <c r="I28" s="66">
        <f>SUM(I22:I27)</f>
        <v>1180500</v>
      </c>
      <c r="J28" s="66">
        <f>I28</f>
        <v>1180500</v>
      </c>
      <c r="K28" s="62"/>
      <c r="L28" s="62"/>
      <c r="M28" s="62"/>
      <c r="N28" s="67"/>
      <c r="O28" s="67"/>
      <c r="P28" s="67"/>
      <c r="Q28" s="67"/>
      <c r="R28" s="67"/>
      <c r="S28" s="67"/>
      <c r="T28" s="68">
        <f>SUM(T22:T27)</f>
        <v>1180500</v>
      </c>
      <c r="U28" s="69"/>
      <c r="V28" s="60"/>
    </row>
    <row r="29" spans="1:50" s="86" customFormat="1" ht="19.5" customHeight="1">
      <c r="A29" s="61"/>
      <c r="B29" s="62"/>
      <c r="C29" s="63"/>
      <c r="D29" s="64"/>
      <c r="E29" s="61"/>
      <c r="F29" s="65"/>
      <c r="G29" s="62"/>
      <c r="H29" s="65"/>
      <c r="I29" s="82"/>
      <c r="J29" s="82"/>
      <c r="K29" s="62"/>
      <c r="L29" s="62"/>
      <c r="M29" s="62"/>
      <c r="N29" s="67"/>
      <c r="O29" s="67"/>
      <c r="P29" s="67"/>
      <c r="Q29" s="67"/>
      <c r="R29" s="67"/>
      <c r="S29" s="67"/>
      <c r="T29" s="83"/>
      <c r="U29" s="84"/>
      <c r="V29" s="85"/>
      <c r="X29" s="87"/>
      <c r="Y29" s="87"/>
      <c r="Z29" s="87"/>
      <c r="AA29" s="87"/>
      <c r="AB29" s="87"/>
      <c r="AC29" s="87"/>
      <c r="AD29" s="87"/>
      <c r="AE29" s="87"/>
      <c r="AF29" s="87"/>
      <c r="AG29" s="87"/>
      <c r="AH29" s="87"/>
      <c r="AI29" s="87"/>
      <c r="AJ29" s="87"/>
      <c r="AK29" s="87"/>
      <c r="AL29" s="87"/>
      <c r="AM29" s="87"/>
      <c r="AN29" s="87"/>
      <c r="AO29" s="87"/>
      <c r="AP29" s="87"/>
      <c r="AQ29" s="87"/>
      <c r="AR29" s="87"/>
      <c r="AS29" s="87"/>
      <c r="AT29" s="87"/>
      <c r="AU29" s="87"/>
      <c r="AV29" s="87"/>
      <c r="AW29" s="87"/>
      <c r="AX29" s="87"/>
    </row>
    <row r="30" spans="1:50" s="86" customFormat="1" ht="19.5" customHeight="1">
      <c r="A30" s="61"/>
      <c r="B30" s="62"/>
      <c r="C30" s="63"/>
      <c r="D30" s="64"/>
      <c r="E30" s="61"/>
      <c r="F30" s="65"/>
      <c r="G30" s="62"/>
      <c r="H30" s="65"/>
      <c r="I30" s="82"/>
      <c r="J30" s="82"/>
      <c r="K30" s="62"/>
      <c r="L30" s="62"/>
      <c r="M30" s="62"/>
      <c r="N30" s="67"/>
      <c r="O30" s="67"/>
      <c r="P30" s="67"/>
      <c r="Q30" s="67"/>
      <c r="R30" s="67"/>
      <c r="S30" s="67"/>
      <c r="T30" s="83"/>
      <c r="U30" s="84"/>
      <c r="V30" s="85"/>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row>
    <row r="31" spans="1:50" ht="39.75" customHeight="1">
      <c r="A31" s="90" t="s">
        <v>78</v>
      </c>
      <c r="B31" s="62" t="s">
        <v>44</v>
      </c>
      <c r="C31" s="88" t="s">
        <v>79</v>
      </c>
      <c r="D31" s="64" t="s">
        <v>80</v>
      </c>
      <c r="E31" s="61" t="s">
        <v>81</v>
      </c>
      <c r="F31" s="65">
        <v>42950</v>
      </c>
      <c r="G31" s="62" t="s">
        <v>82</v>
      </c>
      <c r="H31" s="65"/>
      <c r="I31" s="89">
        <v>129036.3</v>
      </c>
      <c r="J31" s="89"/>
      <c r="K31" s="62" t="s">
        <v>83</v>
      </c>
      <c r="L31" s="62" t="s">
        <v>84</v>
      </c>
      <c r="M31" s="62" t="s">
        <v>85</v>
      </c>
      <c r="N31" s="89"/>
      <c r="O31" s="67"/>
      <c r="P31" s="89">
        <v>129036.3</v>
      </c>
      <c r="Q31" s="89"/>
      <c r="R31" s="67"/>
      <c r="S31" s="67"/>
      <c r="T31" s="89">
        <v>129036.3</v>
      </c>
      <c r="U31" s="69"/>
      <c r="V31" s="60"/>
    </row>
    <row r="32" spans="1:50" ht="39.75" customHeight="1">
      <c r="A32" s="90" t="s">
        <v>78</v>
      </c>
      <c r="B32" s="62" t="s">
        <v>44</v>
      </c>
      <c r="C32" s="88" t="s">
        <v>79</v>
      </c>
      <c r="D32" s="64" t="s">
        <v>90</v>
      </c>
      <c r="E32" s="61" t="s">
        <v>91</v>
      </c>
      <c r="F32" s="65">
        <v>42971</v>
      </c>
      <c r="G32" s="62" t="s">
        <v>92</v>
      </c>
      <c r="H32" s="65">
        <v>42972</v>
      </c>
      <c r="I32" s="89">
        <v>4720</v>
      </c>
      <c r="J32" s="89"/>
      <c r="K32" s="62" t="s">
        <v>87</v>
      </c>
      <c r="L32" s="62" t="s">
        <v>93</v>
      </c>
      <c r="M32" s="62" t="s">
        <v>94</v>
      </c>
      <c r="N32" s="89">
        <v>4720</v>
      </c>
      <c r="O32" s="67"/>
      <c r="P32" s="89"/>
      <c r="Q32" s="89"/>
      <c r="R32" s="67"/>
      <c r="S32" s="67"/>
      <c r="T32" s="89">
        <v>4720</v>
      </c>
      <c r="U32" s="69"/>
      <c r="V32" s="60"/>
    </row>
    <row r="33" spans="1:50" ht="39.75" customHeight="1">
      <c r="A33" s="90" t="s">
        <v>78</v>
      </c>
      <c r="B33" s="62" t="s">
        <v>44</v>
      </c>
      <c r="C33" s="88" t="s">
        <v>79</v>
      </c>
      <c r="D33" s="64" t="s">
        <v>95</v>
      </c>
      <c r="E33" s="61" t="s">
        <v>96</v>
      </c>
      <c r="F33" s="65">
        <v>42991</v>
      </c>
      <c r="G33" s="62" t="s">
        <v>82</v>
      </c>
      <c r="H33" s="65"/>
      <c r="I33" s="89">
        <v>48956.5</v>
      </c>
      <c r="J33" s="89"/>
      <c r="K33" s="62" t="s">
        <v>87</v>
      </c>
      <c r="L33" s="62" t="s">
        <v>84</v>
      </c>
      <c r="M33" s="62" t="s">
        <v>89</v>
      </c>
      <c r="N33" s="89"/>
      <c r="O33" s="67"/>
      <c r="P33" s="89">
        <v>48956.5</v>
      </c>
      <c r="Q33" s="89"/>
      <c r="R33" s="67"/>
      <c r="S33" s="67"/>
      <c r="T33" s="89">
        <v>48956.5</v>
      </c>
      <c r="U33" s="69"/>
      <c r="V33" s="60"/>
    </row>
    <row r="34" spans="1:50" ht="39.75" customHeight="1">
      <c r="A34" s="90" t="s">
        <v>78</v>
      </c>
      <c r="B34" s="62" t="s">
        <v>44</v>
      </c>
      <c r="C34" s="88" t="s">
        <v>79</v>
      </c>
      <c r="D34" s="64" t="s">
        <v>95</v>
      </c>
      <c r="E34" s="61" t="s">
        <v>97</v>
      </c>
      <c r="F34" s="65">
        <v>43011</v>
      </c>
      <c r="G34" s="62" t="s">
        <v>98</v>
      </c>
      <c r="H34" s="65">
        <v>43017</v>
      </c>
      <c r="I34" s="89">
        <v>30009.7</v>
      </c>
      <c r="J34" s="89"/>
      <c r="K34" s="62" t="s">
        <v>87</v>
      </c>
      <c r="L34" s="62" t="s">
        <v>93</v>
      </c>
      <c r="M34" s="62" t="s">
        <v>89</v>
      </c>
      <c r="N34" s="89">
        <v>30009.7</v>
      </c>
      <c r="O34" s="67"/>
      <c r="P34" s="89"/>
      <c r="Q34" s="89"/>
      <c r="R34" s="67"/>
      <c r="S34" s="67"/>
      <c r="T34" s="89">
        <v>30009.7</v>
      </c>
      <c r="U34" s="69"/>
      <c r="V34" s="60"/>
    </row>
    <row r="35" spans="1:50" ht="39.75" customHeight="1">
      <c r="A35" s="90" t="s">
        <v>78</v>
      </c>
      <c r="B35" s="62" t="s">
        <v>44</v>
      </c>
      <c r="C35" s="88" t="s">
        <v>79</v>
      </c>
      <c r="D35" s="64" t="s">
        <v>95</v>
      </c>
      <c r="E35" s="61" t="s">
        <v>99</v>
      </c>
      <c r="F35" s="65">
        <v>43011</v>
      </c>
      <c r="G35" s="62" t="s">
        <v>100</v>
      </c>
      <c r="H35" s="65">
        <v>43017</v>
      </c>
      <c r="I35" s="89">
        <v>14117.8</v>
      </c>
      <c r="J35" s="89"/>
      <c r="K35" s="62" t="s">
        <v>87</v>
      </c>
      <c r="L35" s="62" t="s">
        <v>93</v>
      </c>
      <c r="M35" s="62" t="s">
        <v>101</v>
      </c>
      <c r="N35" s="89">
        <v>14117.8</v>
      </c>
      <c r="O35" s="67"/>
      <c r="P35" s="89"/>
      <c r="Q35" s="89"/>
      <c r="R35" s="67"/>
      <c r="S35" s="67"/>
      <c r="T35" s="89">
        <v>14117.8</v>
      </c>
      <c r="U35" s="69"/>
      <c r="V35" s="60"/>
    </row>
    <row r="36" spans="1:50" ht="39.75" customHeight="1">
      <c r="A36" s="90" t="s">
        <v>78</v>
      </c>
      <c r="B36" s="62" t="s">
        <v>44</v>
      </c>
      <c r="C36" s="88" t="s">
        <v>79</v>
      </c>
      <c r="D36" s="64" t="s">
        <v>102</v>
      </c>
      <c r="E36" s="61" t="s">
        <v>103</v>
      </c>
      <c r="F36" s="65">
        <v>43012</v>
      </c>
      <c r="G36" s="62" t="s">
        <v>100</v>
      </c>
      <c r="H36" s="65">
        <v>43017</v>
      </c>
      <c r="I36" s="89">
        <v>7952.3</v>
      </c>
      <c r="J36" s="89"/>
      <c r="K36" s="62" t="s">
        <v>87</v>
      </c>
      <c r="L36" s="62" t="s">
        <v>104</v>
      </c>
      <c r="M36" s="62" t="s">
        <v>105</v>
      </c>
      <c r="N36" s="89"/>
      <c r="O36" s="67"/>
      <c r="P36" s="89">
        <v>7952.3</v>
      </c>
      <c r="Q36" s="89"/>
      <c r="R36" s="67"/>
      <c r="S36" s="67"/>
      <c r="T36" s="89">
        <v>7952.3</v>
      </c>
      <c r="U36" s="69"/>
      <c r="V36" s="60"/>
    </row>
    <row r="37" spans="1:50" ht="39.75" customHeight="1">
      <c r="A37" s="90" t="s">
        <v>78</v>
      </c>
      <c r="B37" s="62" t="s">
        <v>44</v>
      </c>
      <c r="C37" s="88" t="s">
        <v>79</v>
      </c>
      <c r="D37" s="64" t="s">
        <v>106</v>
      </c>
      <c r="E37" s="61" t="s">
        <v>107</v>
      </c>
      <c r="F37" s="65">
        <v>43012</v>
      </c>
      <c r="G37" s="62" t="s">
        <v>82</v>
      </c>
      <c r="H37" s="65"/>
      <c r="I37" s="89">
        <v>17575.2</v>
      </c>
      <c r="J37" s="89"/>
      <c r="K37" s="62" t="s">
        <v>87</v>
      </c>
      <c r="L37" s="62" t="s">
        <v>104</v>
      </c>
      <c r="M37" s="62" t="s">
        <v>108</v>
      </c>
      <c r="N37" s="89"/>
      <c r="O37" s="67"/>
      <c r="P37" s="89">
        <v>17575.2</v>
      </c>
      <c r="Q37" s="89"/>
      <c r="R37" s="67"/>
      <c r="S37" s="67"/>
      <c r="T37" s="89">
        <v>17575.2</v>
      </c>
      <c r="U37" s="69"/>
      <c r="V37" s="60"/>
    </row>
    <row r="38" spans="1:50" ht="39.75" customHeight="1">
      <c r="A38" s="90" t="s">
        <v>78</v>
      </c>
      <c r="B38" s="62" t="s">
        <v>44</v>
      </c>
      <c r="C38" s="88" t="s">
        <v>79</v>
      </c>
      <c r="D38" s="64" t="s">
        <v>95</v>
      </c>
      <c r="E38" s="61" t="s">
        <v>109</v>
      </c>
      <c r="F38" s="65">
        <v>43032</v>
      </c>
      <c r="G38" s="62" t="s">
        <v>82</v>
      </c>
      <c r="H38" s="65"/>
      <c r="I38" s="89">
        <v>17633.3</v>
      </c>
      <c r="J38" s="89"/>
      <c r="K38" s="62" t="s">
        <v>87</v>
      </c>
      <c r="L38" s="62" t="s">
        <v>104</v>
      </c>
      <c r="M38" s="62" t="s">
        <v>108</v>
      </c>
      <c r="N38" s="89"/>
      <c r="O38" s="67"/>
      <c r="P38" s="89">
        <v>17633.3</v>
      </c>
      <c r="Q38" s="89"/>
      <c r="R38" s="67"/>
      <c r="S38" s="67"/>
      <c r="T38" s="89">
        <v>17633.3</v>
      </c>
      <c r="U38" s="69"/>
      <c r="V38" s="60"/>
    </row>
    <row r="39" spans="1:50" ht="39.75" customHeight="1">
      <c r="A39" s="90" t="s">
        <v>78</v>
      </c>
      <c r="B39" s="62" t="s">
        <v>44</v>
      </c>
      <c r="C39" s="88" t="s">
        <v>79</v>
      </c>
      <c r="D39" s="64" t="s">
        <v>95</v>
      </c>
      <c r="E39" s="61" t="s">
        <v>110</v>
      </c>
      <c r="F39" s="65">
        <v>43032</v>
      </c>
      <c r="G39" s="62" t="s">
        <v>82</v>
      </c>
      <c r="H39" s="65"/>
      <c r="I39" s="89">
        <v>299160.8</v>
      </c>
      <c r="J39" s="89"/>
      <c r="K39" s="62" t="s">
        <v>87</v>
      </c>
      <c r="L39" s="62" t="s">
        <v>104</v>
      </c>
      <c r="M39" s="62" t="s">
        <v>111</v>
      </c>
      <c r="N39" s="89"/>
      <c r="O39" s="67"/>
      <c r="P39" s="89">
        <v>299160.8</v>
      </c>
      <c r="Q39" s="89"/>
      <c r="R39" s="67"/>
      <c r="S39" s="67"/>
      <c r="T39" s="89">
        <v>299160.8</v>
      </c>
      <c r="U39" s="69"/>
      <c r="V39" s="60"/>
    </row>
    <row r="40" spans="1:50" ht="24.75" customHeight="1">
      <c r="A40" s="61" t="s">
        <v>112</v>
      </c>
      <c r="B40" s="62"/>
      <c r="C40" s="63" t="s">
        <v>113</v>
      </c>
      <c r="D40" s="64"/>
      <c r="E40" s="61"/>
      <c r="F40" s="65"/>
      <c r="G40" s="62"/>
      <c r="H40" s="65"/>
      <c r="I40" s="66">
        <f>SUM(I31:I39)</f>
        <v>569161.89999999991</v>
      </c>
      <c r="J40" s="66">
        <f>I40</f>
        <v>569161.89999999991</v>
      </c>
      <c r="K40" s="62"/>
      <c r="L40" s="62"/>
      <c r="M40" s="62"/>
      <c r="N40" s="67"/>
      <c r="O40" s="67"/>
      <c r="P40" s="67"/>
      <c r="Q40" s="67"/>
      <c r="R40" s="67"/>
      <c r="S40" s="67"/>
      <c r="T40" s="68">
        <f>SUM(T31:T35)</f>
        <v>226840.3</v>
      </c>
      <c r="U40" s="69"/>
      <c r="V40" s="60"/>
    </row>
    <row r="41" spans="1:50" s="86" customFormat="1" ht="24.75" customHeight="1">
      <c r="A41" s="61"/>
      <c r="B41" s="62"/>
      <c r="C41" s="63"/>
      <c r="D41" s="64"/>
      <c r="E41" s="61"/>
      <c r="F41" s="65"/>
      <c r="G41" s="62"/>
      <c r="H41" s="65"/>
      <c r="I41" s="82"/>
      <c r="J41" s="82"/>
      <c r="K41" s="62"/>
      <c r="L41" s="62"/>
      <c r="M41" s="62"/>
      <c r="N41" s="67"/>
      <c r="O41" s="67"/>
      <c r="P41" s="67"/>
      <c r="Q41" s="67"/>
      <c r="R41" s="67"/>
      <c r="S41" s="67"/>
      <c r="T41" s="83"/>
      <c r="U41" s="84"/>
      <c r="V41" s="85"/>
      <c r="X41" s="87"/>
      <c r="Y41" s="87"/>
      <c r="Z41" s="87"/>
      <c r="AA41" s="87"/>
      <c r="AB41" s="87"/>
      <c r="AC41" s="87"/>
      <c r="AD41" s="87"/>
      <c r="AE41" s="87"/>
      <c r="AF41" s="87"/>
      <c r="AG41" s="87"/>
      <c r="AH41" s="87"/>
      <c r="AI41" s="87"/>
      <c r="AJ41" s="87"/>
      <c r="AK41" s="87"/>
      <c r="AL41" s="87"/>
      <c r="AM41" s="87"/>
      <c r="AN41" s="87"/>
      <c r="AO41" s="87"/>
      <c r="AP41" s="87"/>
      <c r="AQ41" s="87"/>
      <c r="AR41" s="87"/>
      <c r="AS41" s="87"/>
      <c r="AT41" s="87"/>
      <c r="AU41" s="87"/>
      <c r="AV41" s="87"/>
      <c r="AW41" s="87"/>
      <c r="AX41" s="87"/>
    </row>
    <row r="42" spans="1:50" s="86" customFormat="1" ht="24.75" customHeight="1">
      <c r="A42" s="61"/>
      <c r="B42" s="62"/>
      <c r="C42" s="63"/>
      <c r="D42" s="64"/>
      <c r="E42" s="61"/>
      <c r="F42" s="65"/>
      <c r="G42" s="62"/>
      <c r="H42" s="65"/>
      <c r="I42" s="82"/>
      <c r="J42" s="82"/>
      <c r="K42" s="62"/>
      <c r="L42" s="62"/>
      <c r="M42" s="62"/>
      <c r="N42" s="67"/>
      <c r="O42" s="67"/>
      <c r="P42" s="67"/>
      <c r="Q42" s="67"/>
      <c r="R42" s="67"/>
      <c r="S42" s="67"/>
      <c r="T42" s="83"/>
      <c r="U42" s="84"/>
      <c r="V42" s="85"/>
      <c r="X42" s="87"/>
      <c r="Y42" s="87"/>
      <c r="Z42" s="87"/>
      <c r="AA42" s="87"/>
      <c r="AB42" s="87"/>
      <c r="AC42" s="87"/>
      <c r="AD42" s="87"/>
      <c r="AE42" s="87"/>
      <c r="AF42" s="87"/>
      <c r="AG42" s="87"/>
      <c r="AH42" s="87"/>
      <c r="AI42" s="87"/>
      <c r="AJ42" s="87"/>
      <c r="AK42" s="87"/>
      <c r="AL42" s="87"/>
      <c r="AM42" s="87"/>
      <c r="AN42" s="87"/>
      <c r="AO42" s="87"/>
      <c r="AP42" s="87"/>
      <c r="AQ42" s="87"/>
      <c r="AR42" s="87"/>
      <c r="AS42" s="87"/>
      <c r="AT42" s="87"/>
      <c r="AU42" s="87"/>
      <c r="AV42" s="87"/>
      <c r="AW42" s="87"/>
      <c r="AX42" s="87"/>
    </row>
    <row r="43" spans="1:50" s="100" customFormat="1" ht="43.5" customHeight="1">
      <c r="A43" s="91">
        <v>131231969</v>
      </c>
      <c r="B43" s="92" t="s">
        <v>114</v>
      </c>
      <c r="C43" s="93" t="s">
        <v>115</v>
      </c>
      <c r="D43" s="94" t="s">
        <v>116</v>
      </c>
      <c r="E43" s="91" t="s">
        <v>117</v>
      </c>
      <c r="F43" s="95">
        <v>42828</v>
      </c>
      <c r="G43" s="92" t="s">
        <v>118</v>
      </c>
      <c r="H43" s="95">
        <v>42859</v>
      </c>
      <c r="I43" s="96">
        <v>89680</v>
      </c>
      <c r="J43" s="96"/>
      <c r="K43" s="92" t="s">
        <v>119</v>
      </c>
      <c r="L43" s="62" t="s">
        <v>88</v>
      </c>
      <c r="M43" s="92" t="s">
        <v>42</v>
      </c>
      <c r="N43" s="97"/>
      <c r="O43" s="97"/>
      <c r="P43" s="97"/>
      <c r="Q43" s="97">
        <v>89680</v>
      </c>
      <c r="R43" s="97"/>
      <c r="S43" s="97"/>
      <c r="T43" s="97">
        <v>89680</v>
      </c>
      <c r="U43" s="98"/>
      <c r="V43" s="99"/>
      <c r="X43" s="101"/>
      <c r="Y43" s="101"/>
      <c r="Z43" s="101"/>
      <c r="AA43" s="101"/>
      <c r="AB43" s="101"/>
      <c r="AC43" s="101"/>
      <c r="AD43" s="101"/>
      <c r="AE43" s="101"/>
      <c r="AF43" s="101"/>
      <c r="AG43" s="101"/>
      <c r="AH43" s="101"/>
      <c r="AI43" s="101"/>
      <c r="AJ43" s="101"/>
      <c r="AK43" s="101"/>
      <c r="AL43" s="101"/>
      <c r="AM43" s="101"/>
      <c r="AN43" s="101"/>
      <c r="AO43" s="101"/>
      <c r="AP43" s="101"/>
      <c r="AQ43" s="101"/>
      <c r="AR43" s="101"/>
      <c r="AS43" s="101"/>
      <c r="AT43" s="101"/>
      <c r="AU43" s="101"/>
      <c r="AV43" s="101"/>
      <c r="AW43" s="101"/>
      <c r="AX43" s="101"/>
    </row>
    <row r="44" spans="1:50" s="100" customFormat="1" ht="75.75" customHeight="1">
      <c r="A44" s="91">
        <v>131231969</v>
      </c>
      <c r="B44" s="92" t="s">
        <v>114</v>
      </c>
      <c r="C44" s="93" t="s">
        <v>115</v>
      </c>
      <c r="D44" s="94" t="s">
        <v>120</v>
      </c>
      <c r="E44" s="91" t="s">
        <v>121</v>
      </c>
      <c r="F44" s="95">
        <v>42801</v>
      </c>
      <c r="G44" s="92" t="s">
        <v>122</v>
      </c>
      <c r="H44" s="95">
        <v>42853</v>
      </c>
      <c r="I44" s="96">
        <v>10148</v>
      </c>
      <c r="J44" s="96"/>
      <c r="K44" s="92">
        <v>100</v>
      </c>
      <c r="L44" s="92" t="s">
        <v>123</v>
      </c>
      <c r="M44" s="92" t="s">
        <v>42</v>
      </c>
      <c r="N44" s="97"/>
      <c r="O44" s="97"/>
      <c r="P44" s="96">
        <v>10148</v>
      </c>
      <c r="Q44" s="97"/>
      <c r="R44" s="97"/>
      <c r="S44" s="97"/>
      <c r="T44" s="96">
        <v>10148</v>
      </c>
      <c r="U44" s="98"/>
      <c r="V44" s="99"/>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row>
    <row r="45" spans="1:50" ht="27.75" customHeight="1">
      <c r="A45" s="61"/>
      <c r="B45" s="62"/>
      <c r="C45" s="63" t="s">
        <v>124</v>
      </c>
      <c r="D45" s="64"/>
      <c r="E45" s="61"/>
      <c r="F45" s="65"/>
      <c r="G45" s="62"/>
      <c r="H45" s="65"/>
      <c r="I45" s="66">
        <f>SUM(I43:I44)</f>
        <v>99828</v>
      </c>
      <c r="J45" s="66">
        <f>I45</f>
        <v>99828</v>
      </c>
      <c r="K45" s="62"/>
      <c r="L45" s="62"/>
      <c r="M45" s="62"/>
      <c r="N45" s="67"/>
      <c r="O45" s="67"/>
      <c r="P45" s="67"/>
      <c r="Q45" s="67"/>
      <c r="R45" s="67"/>
      <c r="S45" s="67"/>
      <c r="T45" s="68">
        <f>SUM(T43:T44)</f>
        <v>99828</v>
      </c>
      <c r="U45" s="69"/>
      <c r="V45" s="60"/>
    </row>
    <row r="46" spans="1:50" s="86" customFormat="1" ht="27.75" customHeight="1">
      <c r="A46" s="61"/>
      <c r="B46" s="62"/>
      <c r="C46" s="63"/>
      <c r="D46" s="64"/>
      <c r="E46" s="61"/>
      <c r="F46" s="65"/>
      <c r="G46" s="62"/>
      <c r="H46" s="65"/>
      <c r="I46" s="82"/>
      <c r="J46" s="82"/>
      <c r="K46" s="62"/>
      <c r="L46" s="62"/>
      <c r="M46" s="62"/>
      <c r="N46" s="67"/>
      <c r="O46" s="67"/>
      <c r="P46" s="67"/>
      <c r="Q46" s="67"/>
      <c r="R46" s="67"/>
      <c r="S46" s="67"/>
      <c r="T46" s="83"/>
      <c r="U46" s="84"/>
      <c r="V46" s="85"/>
      <c r="X46" s="87"/>
      <c r="Y46" s="87"/>
      <c r="Z46" s="87"/>
      <c r="AA46" s="87"/>
      <c r="AB46" s="87"/>
      <c r="AC46" s="87"/>
      <c r="AD46" s="87"/>
      <c r="AE46" s="87"/>
      <c r="AF46" s="87"/>
      <c r="AG46" s="87"/>
      <c r="AH46" s="87"/>
      <c r="AI46" s="87"/>
      <c r="AJ46" s="87"/>
      <c r="AK46" s="87"/>
      <c r="AL46" s="87"/>
      <c r="AM46" s="87"/>
      <c r="AN46" s="87"/>
      <c r="AO46" s="87"/>
      <c r="AP46" s="87"/>
      <c r="AQ46" s="87"/>
      <c r="AR46" s="87"/>
      <c r="AS46" s="87"/>
      <c r="AT46" s="87"/>
      <c r="AU46" s="87"/>
      <c r="AV46" s="87"/>
      <c r="AW46" s="87"/>
      <c r="AX46" s="87"/>
    </row>
    <row r="47" spans="1:50" s="86" customFormat="1" ht="27.75" customHeight="1">
      <c r="A47" s="61"/>
      <c r="B47" s="62"/>
      <c r="C47" s="63"/>
      <c r="D47" s="64"/>
      <c r="E47" s="61"/>
      <c r="F47" s="65"/>
      <c r="G47" s="62"/>
      <c r="H47" s="65"/>
      <c r="I47" s="82"/>
      <c r="J47" s="82"/>
      <c r="K47" s="62"/>
      <c r="L47" s="62"/>
      <c r="M47" s="62"/>
      <c r="N47" s="67"/>
      <c r="O47" s="67"/>
      <c r="P47" s="67"/>
      <c r="Q47" s="67"/>
      <c r="R47" s="67"/>
      <c r="S47" s="67"/>
      <c r="T47" s="83"/>
      <c r="U47" s="84"/>
      <c r="V47" s="85"/>
      <c r="X47" s="87"/>
      <c r="Y47" s="87"/>
      <c r="Z47" s="87"/>
      <c r="AA47" s="87"/>
      <c r="AB47" s="87"/>
      <c r="AC47" s="87"/>
      <c r="AD47" s="87"/>
      <c r="AE47" s="87"/>
      <c r="AF47" s="87"/>
      <c r="AG47" s="87"/>
      <c r="AH47" s="87"/>
      <c r="AI47" s="87"/>
      <c r="AJ47" s="87"/>
      <c r="AK47" s="87"/>
      <c r="AL47" s="87"/>
      <c r="AM47" s="87"/>
      <c r="AN47" s="87"/>
      <c r="AO47" s="87"/>
      <c r="AP47" s="87"/>
      <c r="AQ47" s="87"/>
      <c r="AR47" s="87"/>
      <c r="AS47" s="87"/>
      <c r="AT47" s="87"/>
      <c r="AU47" s="87"/>
      <c r="AV47" s="87"/>
      <c r="AW47" s="87"/>
      <c r="AX47" s="87"/>
    </row>
    <row r="48" spans="1:50" ht="42.4" customHeight="1">
      <c r="A48" s="61">
        <v>131204856</v>
      </c>
      <c r="B48" s="62" t="s">
        <v>125</v>
      </c>
      <c r="C48" s="88" t="s">
        <v>126</v>
      </c>
      <c r="D48" s="64" t="s">
        <v>127</v>
      </c>
      <c r="E48" s="61" t="s">
        <v>128</v>
      </c>
      <c r="F48" s="65">
        <v>42348</v>
      </c>
      <c r="G48" s="62" t="s">
        <v>129</v>
      </c>
      <c r="H48" s="65">
        <v>42255</v>
      </c>
      <c r="I48" s="89">
        <v>149725.48000000001</v>
      </c>
      <c r="J48" s="89"/>
      <c r="K48" s="62">
        <v>100</v>
      </c>
      <c r="L48" s="62" t="s">
        <v>130</v>
      </c>
      <c r="M48" s="62" t="s">
        <v>131</v>
      </c>
      <c r="N48" s="67"/>
      <c r="O48" s="67">
        <v>149725.48000000001</v>
      </c>
      <c r="P48" s="67"/>
      <c r="Q48" s="67"/>
      <c r="R48" s="67"/>
      <c r="S48" s="67"/>
      <c r="T48" s="67">
        <v>149725.48000000001</v>
      </c>
      <c r="U48" s="69"/>
      <c r="V48" s="60"/>
    </row>
    <row r="49" spans="1:50" ht="33.6" customHeight="1">
      <c r="A49" s="61">
        <v>131204856</v>
      </c>
      <c r="B49" s="62" t="s">
        <v>132</v>
      </c>
      <c r="C49" s="88" t="s">
        <v>126</v>
      </c>
      <c r="D49" s="64" t="s">
        <v>133</v>
      </c>
      <c r="E49" s="61" t="s">
        <v>134</v>
      </c>
      <c r="F49" s="65">
        <v>42303</v>
      </c>
      <c r="G49" s="62" t="s">
        <v>135</v>
      </c>
      <c r="H49" s="65">
        <v>42311</v>
      </c>
      <c r="I49" s="89">
        <v>64192</v>
      </c>
      <c r="J49" s="89"/>
      <c r="K49" s="62">
        <v>100</v>
      </c>
      <c r="L49" s="62" t="s">
        <v>130</v>
      </c>
      <c r="M49" s="62" t="s">
        <v>136</v>
      </c>
      <c r="N49" s="67"/>
      <c r="O49" s="67">
        <v>64192</v>
      </c>
      <c r="P49" s="67"/>
      <c r="Q49" s="67"/>
      <c r="R49" s="67"/>
      <c r="S49" s="67"/>
      <c r="T49" s="67">
        <v>64192</v>
      </c>
      <c r="U49" s="69"/>
      <c r="V49" s="60"/>
    </row>
    <row r="50" spans="1:50" ht="27.75" customHeight="1">
      <c r="A50" s="61"/>
      <c r="B50" s="62"/>
      <c r="C50" s="63" t="s">
        <v>137</v>
      </c>
      <c r="D50" s="64"/>
      <c r="E50" s="61"/>
      <c r="F50" s="65"/>
      <c r="G50" s="62"/>
      <c r="H50" s="65"/>
      <c r="I50" s="66">
        <f>SUM(I48:I49)</f>
        <v>213917.48</v>
      </c>
      <c r="J50" s="66">
        <f>I50</f>
        <v>213917.48</v>
      </c>
      <c r="K50" s="62"/>
      <c r="L50" s="62"/>
      <c r="M50" s="62"/>
      <c r="N50" s="67"/>
      <c r="O50" s="67"/>
      <c r="P50" s="67"/>
      <c r="Q50" s="67"/>
      <c r="R50" s="67"/>
      <c r="S50" s="67"/>
      <c r="T50" s="68">
        <f>SUM(T48:T49)</f>
        <v>213917.48</v>
      </c>
      <c r="U50" s="69"/>
      <c r="V50" s="60"/>
    </row>
    <row r="51" spans="1:50" s="86" customFormat="1" ht="19.5" customHeight="1">
      <c r="A51" s="61"/>
      <c r="B51" s="62"/>
      <c r="C51" s="63"/>
      <c r="D51" s="64"/>
      <c r="E51" s="61"/>
      <c r="F51" s="65"/>
      <c r="G51" s="62"/>
      <c r="H51" s="65"/>
      <c r="I51" s="82"/>
      <c r="J51" s="82"/>
      <c r="K51" s="62"/>
      <c r="L51" s="62"/>
      <c r="M51" s="62"/>
      <c r="N51" s="67"/>
      <c r="O51" s="67"/>
      <c r="P51" s="67"/>
      <c r="Q51" s="67"/>
      <c r="R51" s="67"/>
      <c r="S51" s="67"/>
      <c r="T51" s="83"/>
      <c r="U51" s="84"/>
      <c r="V51" s="85"/>
      <c r="X51" s="87"/>
      <c r="Y51" s="87"/>
      <c r="Z51" s="87"/>
      <c r="AA51" s="87"/>
      <c r="AB51" s="87"/>
      <c r="AC51" s="87"/>
      <c r="AD51" s="87"/>
      <c r="AE51" s="87"/>
      <c r="AF51" s="87"/>
      <c r="AG51" s="87"/>
      <c r="AH51" s="87"/>
      <c r="AI51" s="87"/>
      <c r="AJ51" s="87"/>
      <c r="AK51" s="87"/>
      <c r="AL51" s="87"/>
      <c r="AM51" s="87"/>
      <c r="AN51" s="87"/>
      <c r="AO51" s="87"/>
      <c r="AP51" s="87"/>
      <c r="AQ51" s="87"/>
      <c r="AR51" s="87"/>
      <c r="AS51" s="87"/>
      <c r="AT51" s="87"/>
      <c r="AU51" s="87"/>
      <c r="AV51" s="87"/>
      <c r="AW51" s="87"/>
      <c r="AX51" s="87"/>
    </row>
    <row r="52" spans="1:50" s="86" customFormat="1" ht="19.5" customHeight="1">
      <c r="A52" s="61"/>
      <c r="B52" s="62"/>
      <c r="C52" s="63"/>
      <c r="D52" s="64"/>
      <c r="E52" s="61"/>
      <c r="F52" s="65"/>
      <c r="G52" s="62"/>
      <c r="H52" s="65"/>
      <c r="I52" s="82"/>
      <c r="J52" s="82"/>
      <c r="K52" s="62"/>
      <c r="L52" s="62"/>
      <c r="M52" s="62"/>
      <c r="N52" s="67"/>
      <c r="O52" s="67"/>
      <c r="P52" s="67"/>
      <c r="Q52" s="67"/>
      <c r="R52" s="67"/>
      <c r="S52" s="67"/>
      <c r="T52" s="83"/>
      <c r="U52" s="84"/>
      <c r="V52" s="85"/>
      <c r="X52" s="87"/>
      <c r="Y52" s="87"/>
      <c r="Z52" s="87"/>
      <c r="AA52" s="87"/>
      <c r="AB52" s="87"/>
      <c r="AC52" s="87"/>
      <c r="AD52" s="87"/>
      <c r="AE52" s="87"/>
      <c r="AF52" s="87"/>
      <c r="AG52" s="87"/>
      <c r="AH52" s="87"/>
      <c r="AI52" s="87"/>
      <c r="AJ52" s="87"/>
      <c r="AK52" s="87"/>
      <c r="AL52" s="87"/>
      <c r="AM52" s="87"/>
      <c r="AN52" s="87"/>
      <c r="AO52" s="87"/>
      <c r="AP52" s="87"/>
      <c r="AQ52" s="87"/>
      <c r="AR52" s="87"/>
      <c r="AS52" s="87"/>
      <c r="AT52" s="87"/>
      <c r="AU52" s="87"/>
      <c r="AV52" s="87"/>
      <c r="AW52" s="87"/>
      <c r="AX52" s="87"/>
    </row>
    <row r="53" spans="1:50" ht="33" customHeight="1">
      <c r="A53" s="61">
        <v>101010746</v>
      </c>
      <c r="B53" s="62" t="s">
        <v>114</v>
      </c>
      <c r="C53" s="88" t="s">
        <v>138</v>
      </c>
      <c r="D53" s="64" t="s">
        <v>139</v>
      </c>
      <c r="E53" s="61" t="s">
        <v>140</v>
      </c>
      <c r="F53" s="65">
        <v>42553</v>
      </c>
      <c r="G53" s="62" t="s">
        <v>141</v>
      </c>
      <c r="H53" s="65">
        <v>42580</v>
      </c>
      <c r="I53" s="89">
        <v>15039.74</v>
      </c>
      <c r="J53" s="89"/>
      <c r="K53" s="62">
        <v>100</v>
      </c>
      <c r="L53" s="62" t="s">
        <v>142</v>
      </c>
      <c r="M53" s="62" t="s">
        <v>143</v>
      </c>
      <c r="N53" s="67"/>
      <c r="O53" s="67"/>
      <c r="P53" s="67"/>
      <c r="Q53" s="67"/>
      <c r="R53" s="67">
        <v>15039.74</v>
      </c>
      <c r="S53" s="67"/>
      <c r="T53" s="67">
        <v>15039.74</v>
      </c>
      <c r="U53" s="69"/>
      <c r="V53" s="60"/>
    </row>
    <row r="54" spans="1:50" ht="30.75" customHeight="1">
      <c r="A54" s="61">
        <v>101010746</v>
      </c>
      <c r="B54" s="62" t="s">
        <v>144</v>
      </c>
      <c r="C54" s="88" t="s">
        <v>138</v>
      </c>
      <c r="D54" s="64" t="s">
        <v>145</v>
      </c>
      <c r="E54" s="61" t="s">
        <v>146</v>
      </c>
      <c r="F54" s="65"/>
      <c r="G54" s="62" t="s">
        <v>147</v>
      </c>
      <c r="H54" s="65">
        <v>42755</v>
      </c>
      <c r="I54" s="89">
        <v>1592924.99</v>
      </c>
      <c r="J54" s="89"/>
      <c r="K54" s="62">
        <v>100</v>
      </c>
      <c r="L54" s="62" t="s">
        <v>148</v>
      </c>
      <c r="M54" s="62" t="s">
        <v>149</v>
      </c>
      <c r="N54" s="67"/>
      <c r="O54" s="89"/>
      <c r="P54" s="89">
        <v>1592924.99</v>
      </c>
      <c r="Q54" s="89"/>
      <c r="R54" s="67"/>
      <c r="S54" s="67"/>
      <c r="T54" s="89">
        <v>1592924.99</v>
      </c>
      <c r="U54" s="69"/>
      <c r="V54" s="60"/>
    </row>
    <row r="55" spans="1:50" ht="30.75" customHeight="1">
      <c r="A55" s="61">
        <v>101010746</v>
      </c>
      <c r="B55" s="62" t="s">
        <v>144</v>
      </c>
      <c r="C55" s="88" t="s">
        <v>138</v>
      </c>
      <c r="D55" s="64" t="s">
        <v>145</v>
      </c>
      <c r="E55" s="61" t="s">
        <v>146</v>
      </c>
      <c r="F55" s="65"/>
      <c r="G55" s="62" t="s">
        <v>150</v>
      </c>
      <c r="H55" s="65">
        <v>42755</v>
      </c>
      <c r="I55" s="89">
        <v>1592924.99</v>
      </c>
      <c r="J55" s="89"/>
      <c r="K55" s="62">
        <v>100</v>
      </c>
      <c r="L55" s="62" t="s">
        <v>148</v>
      </c>
      <c r="M55" s="62" t="s">
        <v>149</v>
      </c>
      <c r="N55" s="67"/>
      <c r="O55" s="89"/>
      <c r="P55" s="89">
        <v>1592924.99</v>
      </c>
      <c r="Q55" s="89"/>
      <c r="R55" s="67"/>
      <c r="S55" s="67"/>
      <c r="T55" s="89">
        <v>1592924.99</v>
      </c>
      <c r="U55" s="69"/>
      <c r="V55" s="60"/>
    </row>
    <row r="56" spans="1:50" ht="30.75" customHeight="1">
      <c r="A56" s="61">
        <v>101010746</v>
      </c>
      <c r="B56" s="62" t="s">
        <v>144</v>
      </c>
      <c r="C56" s="88" t="s">
        <v>138</v>
      </c>
      <c r="D56" s="64" t="s">
        <v>145</v>
      </c>
      <c r="E56" s="61" t="s">
        <v>146</v>
      </c>
      <c r="F56" s="65"/>
      <c r="G56" s="62" t="s">
        <v>151</v>
      </c>
      <c r="H56" s="65">
        <v>42755</v>
      </c>
      <c r="I56" s="89">
        <v>1592924.99</v>
      </c>
      <c r="J56" s="89"/>
      <c r="K56" s="62">
        <v>100</v>
      </c>
      <c r="L56" s="62" t="s">
        <v>148</v>
      </c>
      <c r="M56" s="62" t="s">
        <v>149</v>
      </c>
      <c r="N56" s="67"/>
      <c r="O56" s="89"/>
      <c r="P56" s="89">
        <v>1592924.99</v>
      </c>
      <c r="Q56" s="89"/>
      <c r="R56" s="67"/>
      <c r="S56" s="67"/>
      <c r="T56" s="89">
        <v>1592924.99</v>
      </c>
      <c r="U56" s="69"/>
      <c r="V56" s="60"/>
    </row>
    <row r="57" spans="1:50" ht="30.75" customHeight="1">
      <c r="A57" s="61">
        <v>101010746</v>
      </c>
      <c r="B57" s="62" t="s">
        <v>144</v>
      </c>
      <c r="C57" s="88" t="s">
        <v>138</v>
      </c>
      <c r="D57" s="64" t="s">
        <v>145</v>
      </c>
      <c r="E57" s="61" t="s">
        <v>146</v>
      </c>
      <c r="F57" s="65"/>
      <c r="G57" s="62" t="s">
        <v>152</v>
      </c>
      <c r="H57" s="65">
        <v>42755</v>
      </c>
      <c r="I57" s="89">
        <v>1592924.99</v>
      </c>
      <c r="J57" s="89"/>
      <c r="K57" s="62">
        <v>100</v>
      </c>
      <c r="L57" s="62" t="s">
        <v>148</v>
      </c>
      <c r="M57" s="62" t="s">
        <v>149</v>
      </c>
      <c r="N57" s="67"/>
      <c r="O57" s="89"/>
      <c r="P57" s="89">
        <v>1592924.99</v>
      </c>
      <c r="Q57" s="89"/>
      <c r="R57" s="67"/>
      <c r="S57" s="67"/>
      <c r="T57" s="89">
        <v>1592924.99</v>
      </c>
      <c r="U57" s="69"/>
      <c r="V57" s="60"/>
    </row>
    <row r="58" spans="1:50" ht="30.75" customHeight="1">
      <c r="A58" s="61">
        <v>101010746</v>
      </c>
      <c r="B58" s="62" t="s">
        <v>144</v>
      </c>
      <c r="C58" s="88" t="s">
        <v>138</v>
      </c>
      <c r="D58" s="64" t="s">
        <v>145</v>
      </c>
      <c r="E58" s="61" t="s">
        <v>146</v>
      </c>
      <c r="F58" s="65"/>
      <c r="G58" s="62" t="s">
        <v>153</v>
      </c>
      <c r="H58" s="65">
        <v>42755</v>
      </c>
      <c r="I58" s="89">
        <v>1592924.99</v>
      </c>
      <c r="J58" s="89"/>
      <c r="K58" s="62">
        <v>100</v>
      </c>
      <c r="L58" s="62" t="s">
        <v>148</v>
      </c>
      <c r="M58" s="62" t="s">
        <v>149</v>
      </c>
      <c r="N58" s="67"/>
      <c r="O58" s="89"/>
      <c r="P58" s="89">
        <v>1592924.99</v>
      </c>
      <c r="Q58" s="89"/>
      <c r="R58" s="67"/>
      <c r="S58" s="67"/>
      <c r="T58" s="89">
        <v>1592924.99</v>
      </c>
      <c r="U58" s="69"/>
      <c r="V58" s="60"/>
    </row>
    <row r="59" spans="1:50" ht="30.75" customHeight="1">
      <c r="A59" s="61">
        <v>101010746</v>
      </c>
      <c r="B59" s="62" t="s">
        <v>114</v>
      </c>
      <c r="C59" s="88" t="s">
        <v>138</v>
      </c>
      <c r="D59" s="64" t="s">
        <v>139</v>
      </c>
      <c r="E59" s="61" t="s">
        <v>154</v>
      </c>
      <c r="F59" s="65">
        <v>42913</v>
      </c>
      <c r="G59" s="62" t="s">
        <v>155</v>
      </c>
      <c r="H59" s="65">
        <v>42867</v>
      </c>
      <c r="I59" s="89">
        <v>8796.19</v>
      </c>
      <c r="J59" s="89"/>
      <c r="K59" s="62">
        <v>100</v>
      </c>
      <c r="L59" s="62" t="s">
        <v>88</v>
      </c>
      <c r="M59" s="62" t="s">
        <v>156</v>
      </c>
      <c r="N59" s="67"/>
      <c r="O59" s="89"/>
      <c r="P59" s="89"/>
      <c r="Q59" s="89">
        <v>8796.19</v>
      </c>
      <c r="R59" s="67"/>
      <c r="S59" s="67"/>
      <c r="T59" s="89">
        <v>8796.19</v>
      </c>
      <c r="U59" s="69"/>
      <c r="V59" s="60"/>
    </row>
    <row r="60" spans="1:50" ht="30.75" customHeight="1">
      <c r="A60" s="61">
        <v>101010746</v>
      </c>
      <c r="B60" s="62" t="s">
        <v>114</v>
      </c>
      <c r="C60" s="88" t="s">
        <v>138</v>
      </c>
      <c r="D60" s="64" t="s">
        <v>139</v>
      </c>
      <c r="E60" s="61" t="s">
        <v>157</v>
      </c>
      <c r="F60" s="65">
        <v>43031</v>
      </c>
      <c r="G60" s="62" t="s">
        <v>158</v>
      </c>
      <c r="H60" s="65">
        <v>43033</v>
      </c>
      <c r="I60" s="89">
        <v>9706.49</v>
      </c>
      <c r="J60" s="89"/>
      <c r="K60" s="62" t="s">
        <v>87</v>
      </c>
      <c r="L60" s="62" t="s">
        <v>159</v>
      </c>
      <c r="M60" s="62" t="s">
        <v>58</v>
      </c>
      <c r="N60" s="67"/>
      <c r="O60" s="89"/>
      <c r="P60" s="89">
        <v>9706.49</v>
      </c>
      <c r="Q60" s="89"/>
      <c r="R60" s="67"/>
      <c r="S60" s="67"/>
      <c r="T60" s="89">
        <v>9706.49</v>
      </c>
      <c r="U60" s="69"/>
      <c r="V60" s="60"/>
    </row>
    <row r="61" spans="1:50" ht="30.75" customHeight="1">
      <c r="A61" s="61">
        <v>101010746</v>
      </c>
      <c r="B61" s="62" t="s">
        <v>114</v>
      </c>
      <c r="C61" s="88" t="s">
        <v>138</v>
      </c>
      <c r="D61" s="64" t="s">
        <v>139</v>
      </c>
      <c r="E61" s="61" t="s">
        <v>160</v>
      </c>
      <c r="F61" s="65">
        <v>43020</v>
      </c>
      <c r="G61" s="62" t="s">
        <v>161</v>
      </c>
      <c r="H61" s="65">
        <v>43025</v>
      </c>
      <c r="I61" s="89">
        <v>9625.66</v>
      </c>
      <c r="J61" s="89"/>
      <c r="K61" s="62" t="s">
        <v>87</v>
      </c>
      <c r="L61" s="62" t="s">
        <v>159</v>
      </c>
      <c r="M61" s="62" t="s">
        <v>58</v>
      </c>
      <c r="N61" s="67"/>
      <c r="O61" s="89"/>
      <c r="P61" s="89">
        <v>9625.66</v>
      </c>
      <c r="Q61" s="89"/>
      <c r="R61" s="67"/>
      <c r="S61" s="67"/>
      <c r="T61" s="89">
        <v>9625.66</v>
      </c>
      <c r="U61" s="69"/>
      <c r="V61" s="60"/>
    </row>
    <row r="62" spans="1:50" ht="18.75" customHeight="1">
      <c r="A62" s="61"/>
      <c r="B62" s="62"/>
      <c r="C62" s="63" t="s">
        <v>162</v>
      </c>
      <c r="D62" s="102"/>
      <c r="E62" s="61"/>
      <c r="F62" s="65"/>
      <c r="G62" s="62"/>
      <c r="H62" s="65"/>
      <c r="I62" s="66">
        <f>SUM(I53:I61)</f>
        <v>8007793.0300000012</v>
      </c>
      <c r="J62" s="66">
        <f>I62</f>
        <v>8007793.0300000012</v>
      </c>
      <c r="K62" s="62"/>
      <c r="L62" s="62"/>
      <c r="M62" s="62"/>
      <c r="N62" s="67"/>
      <c r="O62" s="67"/>
      <c r="P62" s="67"/>
      <c r="Q62" s="67"/>
      <c r="R62" s="67"/>
      <c r="S62" s="67"/>
      <c r="T62" s="68">
        <f>SUM(T53:T59)</f>
        <v>7988460.8800000008</v>
      </c>
      <c r="U62" s="69"/>
      <c r="V62" s="60"/>
    </row>
    <row r="63" spans="1:50" s="80" customFormat="1" ht="31.35" customHeight="1">
      <c r="A63" s="70"/>
      <c r="B63" s="71"/>
      <c r="C63" s="72"/>
      <c r="D63" s="103"/>
      <c r="E63" s="70"/>
      <c r="F63" s="74"/>
      <c r="G63" s="71"/>
      <c r="H63" s="74"/>
      <c r="I63" s="75"/>
      <c r="J63" s="75"/>
      <c r="K63" s="71"/>
      <c r="L63" s="71"/>
      <c r="M63" s="71"/>
      <c r="N63" s="76"/>
      <c r="O63" s="76"/>
      <c r="P63" s="76"/>
      <c r="Q63" s="76"/>
      <c r="R63" s="76"/>
      <c r="S63" s="76"/>
      <c r="T63" s="77"/>
      <c r="U63" s="78"/>
      <c r="V63" s="79"/>
      <c r="X63" s="81"/>
      <c r="Y63" s="81"/>
      <c r="Z63" s="81"/>
      <c r="AA63" s="81"/>
      <c r="AB63" s="81"/>
      <c r="AC63" s="81"/>
      <c r="AD63" s="81"/>
      <c r="AE63" s="81"/>
      <c r="AF63" s="81"/>
      <c r="AG63" s="81"/>
      <c r="AH63" s="81"/>
      <c r="AI63" s="81"/>
      <c r="AJ63" s="81"/>
      <c r="AK63" s="81"/>
      <c r="AL63" s="81"/>
      <c r="AM63" s="81"/>
      <c r="AN63" s="81"/>
      <c r="AO63" s="81"/>
      <c r="AP63" s="81"/>
      <c r="AQ63" s="81"/>
      <c r="AR63" s="81"/>
      <c r="AS63" s="81"/>
      <c r="AT63" s="81"/>
      <c r="AU63" s="81"/>
      <c r="AV63" s="81"/>
      <c r="AW63" s="81"/>
      <c r="AX63" s="81"/>
    </row>
    <row r="64" spans="1:50" s="80" customFormat="1" ht="31.35" customHeight="1">
      <c r="A64" s="70"/>
      <c r="B64" s="71"/>
      <c r="C64" s="72"/>
      <c r="D64" s="103"/>
      <c r="E64" s="70"/>
      <c r="F64" s="74"/>
      <c r="G64" s="71"/>
      <c r="H64" s="74"/>
      <c r="I64" s="75"/>
      <c r="J64" s="75"/>
      <c r="K64" s="71"/>
      <c r="L64" s="71"/>
      <c r="M64" s="71"/>
      <c r="N64" s="76"/>
      <c r="O64" s="76"/>
      <c r="P64" s="76"/>
      <c r="Q64" s="76"/>
      <c r="R64" s="76"/>
      <c r="S64" s="76"/>
      <c r="T64" s="77"/>
      <c r="U64" s="78"/>
      <c r="V64" s="79"/>
      <c r="X64" s="81"/>
      <c r="Y64" s="81"/>
      <c r="Z64" s="81"/>
      <c r="AA64" s="81"/>
      <c r="AB64" s="81"/>
      <c r="AC64" s="81"/>
      <c r="AD64" s="81"/>
      <c r="AE64" s="81"/>
      <c r="AF64" s="81"/>
      <c r="AG64" s="81"/>
      <c r="AH64" s="81"/>
      <c r="AI64" s="81"/>
      <c r="AJ64" s="81"/>
      <c r="AK64" s="81"/>
      <c r="AL64" s="81"/>
      <c r="AM64" s="81"/>
      <c r="AN64" s="81"/>
      <c r="AO64" s="81"/>
      <c r="AP64" s="81"/>
      <c r="AQ64" s="81"/>
      <c r="AR64" s="81"/>
      <c r="AS64" s="81"/>
      <c r="AT64" s="81"/>
      <c r="AU64" s="81"/>
      <c r="AV64" s="81"/>
      <c r="AW64" s="81"/>
      <c r="AX64" s="81"/>
    </row>
    <row r="65" spans="1:50" s="111" customFormat="1" ht="31.35" customHeight="1">
      <c r="A65" s="104" t="s">
        <v>163</v>
      </c>
      <c r="B65" s="105"/>
      <c r="C65" s="106" t="s">
        <v>164</v>
      </c>
      <c r="D65" s="73" t="s">
        <v>165</v>
      </c>
      <c r="E65" s="104" t="s">
        <v>166</v>
      </c>
      <c r="F65" s="107">
        <v>42971</v>
      </c>
      <c r="G65" s="105" t="s">
        <v>167</v>
      </c>
      <c r="H65" s="107">
        <v>43010</v>
      </c>
      <c r="I65" s="108">
        <v>226582.13</v>
      </c>
      <c r="J65" s="108"/>
      <c r="K65" s="105" t="s">
        <v>87</v>
      </c>
      <c r="L65" s="105" t="s">
        <v>168</v>
      </c>
      <c r="M65" s="105" t="s">
        <v>101</v>
      </c>
      <c r="N65" s="108">
        <v>226582.13</v>
      </c>
      <c r="O65" s="76"/>
      <c r="P65" s="76"/>
      <c r="Q65" s="76"/>
      <c r="R65" s="76"/>
      <c r="S65" s="76"/>
      <c r="T65" s="108">
        <v>226582.13</v>
      </c>
      <c r="U65" s="109"/>
      <c r="V65" s="110"/>
      <c r="X65" s="112"/>
      <c r="Y65" s="112"/>
      <c r="Z65" s="112"/>
      <c r="AA65" s="112"/>
      <c r="AB65" s="112"/>
      <c r="AC65" s="112"/>
      <c r="AD65" s="112"/>
      <c r="AE65" s="112"/>
      <c r="AF65" s="112"/>
      <c r="AG65" s="112"/>
      <c r="AH65" s="112"/>
      <c r="AI65" s="112"/>
      <c r="AJ65" s="112"/>
      <c r="AK65" s="112"/>
      <c r="AL65" s="112"/>
      <c r="AM65" s="112"/>
      <c r="AN65" s="112"/>
      <c r="AO65" s="112"/>
      <c r="AP65" s="112"/>
      <c r="AQ65" s="112"/>
      <c r="AR65" s="112"/>
      <c r="AS65" s="112"/>
      <c r="AT65" s="112"/>
      <c r="AU65" s="112"/>
      <c r="AV65" s="112"/>
      <c r="AW65" s="112"/>
      <c r="AX65" s="112"/>
    </row>
    <row r="66" spans="1:50" s="80" customFormat="1" ht="31.35" customHeight="1">
      <c r="A66" s="70"/>
      <c r="B66" s="71"/>
      <c r="C66" s="72" t="s">
        <v>169</v>
      </c>
      <c r="D66" s="103"/>
      <c r="E66" s="70"/>
      <c r="F66" s="74"/>
      <c r="G66" s="71"/>
      <c r="H66" s="74"/>
      <c r="I66" s="66">
        <f>SUM(I65:I65)</f>
        <v>226582.13</v>
      </c>
      <c r="J66" s="66">
        <f>I66</f>
        <v>226582.13</v>
      </c>
      <c r="K66" s="71"/>
      <c r="L66" s="71"/>
      <c r="M66" s="71"/>
      <c r="N66" s="76"/>
      <c r="O66" s="76"/>
      <c r="P66" s="76"/>
      <c r="Q66" s="76"/>
      <c r="R66" s="76"/>
      <c r="S66" s="76"/>
      <c r="T66" s="77">
        <f>SUM(T65:T65)</f>
        <v>226582.13</v>
      </c>
      <c r="U66" s="78"/>
      <c r="V66" s="79"/>
      <c r="X66" s="81"/>
      <c r="Y66" s="81"/>
      <c r="Z66" s="81"/>
      <c r="AA66" s="81"/>
      <c r="AB66" s="81"/>
      <c r="AC66" s="81"/>
      <c r="AD66" s="81"/>
      <c r="AE66" s="81"/>
      <c r="AF66" s="81"/>
      <c r="AG66" s="81"/>
      <c r="AH66" s="81"/>
      <c r="AI66" s="81"/>
      <c r="AJ66" s="81"/>
      <c r="AK66" s="81"/>
      <c r="AL66" s="81"/>
      <c r="AM66" s="81"/>
      <c r="AN66" s="81"/>
      <c r="AO66" s="81"/>
      <c r="AP66" s="81"/>
      <c r="AQ66" s="81"/>
      <c r="AR66" s="81"/>
      <c r="AS66" s="81"/>
      <c r="AT66" s="81"/>
      <c r="AU66" s="81"/>
      <c r="AV66" s="81"/>
      <c r="AW66" s="81"/>
      <c r="AX66" s="81"/>
    </row>
    <row r="67" spans="1:50" s="86" customFormat="1" ht="27.2" customHeight="1">
      <c r="A67" s="61"/>
      <c r="B67" s="62"/>
      <c r="C67" s="63"/>
      <c r="D67" s="64"/>
      <c r="E67" s="61"/>
      <c r="F67" s="65"/>
      <c r="G67" s="62"/>
      <c r="H67" s="65"/>
      <c r="I67" s="82"/>
      <c r="J67" s="82"/>
      <c r="K67" s="62"/>
      <c r="L67" s="62"/>
      <c r="M67" s="62"/>
      <c r="N67" s="67"/>
      <c r="O67" s="67"/>
      <c r="P67" s="67"/>
      <c r="Q67" s="67"/>
      <c r="R67" s="67"/>
      <c r="S67" s="67"/>
      <c r="T67" s="83"/>
      <c r="U67" s="84"/>
      <c r="V67" s="85"/>
      <c r="X67" s="87"/>
      <c r="Y67" s="87"/>
      <c r="Z67" s="87"/>
      <c r="AA67" s="87"/>
      <c r="AB67" s="87"/>
      <c r="AC67" s="87"/>
      <c r="AD67" s="87"/>
      <c r="AE67" s="87"/>
      <c r="AF67" s="87"/>
      <c r="AG67" s="87"/>
      <c r="AH67" s="87"/>
      <c r="AI67" s="87"/>
      <c r="AJ67" s="87"/>
      <c r="AK67" s="87"/>
      <c r="AL67" s="87"/>
      <c r="AM67" s="87"/>
      <c r="AN67" s="87"/>
      <c r="AO67" s="87"/>
      <c r="AP67" s="87"/>
      <c r="AQ67" s="87"/>
      <c r="AR67" s="87"/>
      <c r="AS67" s="87"/>
      <c r="AT67" s="87"/>
      <c r="AU67" s="87"/>
      <c r="AV67" s="87"/>
      <c r="AW67" s="87"/>
      <c r="AX67" s="87"/>
    </row>
    <row r="68" spans="1:50" s="86" customFormat="1" ht="27.2" customHeight="1">
      <c r="A68" s="61"/>
      <c r="B68" s="62"/>
      <c r="C68" s="63"/>
      <c r="D68" s="64"/>
      <c r="E68" s="61"/>
      <c r="F68" s="65"/>
      <c r="G68" s="62"/>
      <c r="H68" s="65"/>
      <c r="I68" s="82"/>
      <c r="J68" s="82"/>
      <c r="K68" s="62"/>
      <c r="L68" s="62"/>
      <c r="M68" s="62"/>
      <c r="N68" s="67"/>
      <c r="O68" s="67"/>
      <c r="P68" s="67"/>
      <c r="Q68" s="67"/>
      <c r="R68" s="67"/>
      <c r="S68" s="67"/>
      <c r="T68" s="83"/>
      <c r="U68" s="84"/>
      <c r="V68" s="85"/>
      <c r="X68" s="87"/>
      <c r="Y68" s="87"/>
      <c r="Z68" s="87"/>
      <c r="AA68" s="87"/>
      <c r="AB68" s="87"/>
      <c r="AC68" s="87"/>
      <c r="AD68" s="87"/>
      <c r="AE68" s="87"/>
      <c r="AF68" s="87"/>
      <c r="AG68" s="87"/>
      <c r="AH68" s="87"/>
      <c r="AI68" s="87"/>
      <c r="AJ68" s="87"/>
      <c r="AK68" s="87"/>
      <c r="AL68" s="87"/>
      <c r="AM68" s="87"/>
      <c r="AN68" s="87"/>
      <c r="AO68" s="87"/>
      <c r="AP68" s="87"/>
      <c r="AQ68" s="87"/>
      <c r="AR68" s="87"/>
      <c r="AS68" s="87"/>
      <c r="AT68" s="87"/>
      <c r="AU68" s="87"/>
      <c r="AV68" s="87"/>
      <c r="AW68" s="87"/>
      <c r="AX68" s="87"/>
    </row>
    <row r="69" spans="1:50" s="100" customFormat="1" ht="29.25" customHeight="1">
      <c r="A69" s="91">
        <v>131219039</v>
      </c>
      <c r="B69" s="92" t="s">
        <v>170</v>
      </c>
      <c r="C69" s="93" t="s">
        <v>171</v>
      </c>
      <c r="D69" s="94" t="s">
        <v>172</v>
      </c>
      <c r="E69" s="91" t="s">
        <v>173</v>
      </c>
      <c r="F69" s="95">
        <v>42371</v>
      </c>
      <c r="G69" s="92" t="s">
        <v>174</v>
      </c>
      <c r="H69" s="95">
        <v>42402</v>
      </c>
      <c r="I69" s="96">
        <v>21800</v>
      </c>
      <c r="J69" s="96"/>
      <c r="K69" s="92">
        <v>100</v>
      </c>
      <c r="L69" s="92" t="s">
        <v>175</v>
      </c>
      <c r="M69" s="92" t="s">
        <v>176</v>
      </c>
      <c r="N69" s="97"/>
      <c r="O69" s="97"/>
      <c r="P69" s="97">
        <v>21800</v>
      </c>
      <c r="Q69" s="97"/>
      <c r="R69" s="97"/>
      <c r="S69" s="97"/>
      <c r="T69" s="97">
        <v>21800</v>
      </c>
      <c r="U69" s="98"/>
      <c r="V69" s="99"/>
      <c r="X69" s="101"/>
      <c r="Y69" s="101"/>
      <c r="Z69" s="101"/>
      <c r="AA69" s="101"/>
      <c r="AB69" s="101"/>
      <c r="AC69" s="101"/>
      <c r="AD69" s="101"/>
      <c r="AE69" s="101"/>
      <c r="AF69" s="101"/>
      <c r="AG69" s="101"/>
      <c r="AH69" s="101"/>
      <c r="AI69" s="101"/>
      <c r="AJ69" s="101"/>
      <c r="AK69" s="101"/>
      <c r="AL69" s="101"/>
      <c r="AM69" s="101"/>
      <c r="AN69" s="101"/>
      <c r="AO69" s="101"/>
      <c r="AP69" s="101"/>
      <c r="AQ69" s="101"/>
      <c r="AR69" s="101"/>
      <c r="AS69" s="101"/>
      <c r="AT69" s="101"/>
      <c r="AU69" s="101"/>
      <c r="AV69" s="101"/>
      <c r="AW69" s="101"/>
      <c r="AX69" s="101"/>
    </row>
    <row r="70" spans="1:50" ht="30" customHeight="1">
      <c r="A70" s="61"/>
      <c r="B70" s="62"/>
      <c r="C70" s="63" t="s">
        <v>177</v>
      </c>
      <c r="D70" s="64"/>
      <c r="E70" s="61"/>
      <c r="F70" s="65"/>
      <c r="G70" s="62"/>
      <c r="H70" s="65"/>
      <c r="I70" s="66">
        <f>SUM(I69)</f>
        <v>21800</v>
      </c>
      <c r="J70" s="66">
        <f>I70</f>
        <v>21800</v>
      </c>
      <c r="K70" s="62"/>
      <c r="L70" s="62"/>
      <c r="M70" s="62"/>
      <c r="N70" s="67"/>
      <c r="O70" s="67"/>
      <c r="P70" s="67"/>
      <c r="Q70" s="67"/>
      <c r="R70" s="67"/>
      <c r="S70" s="67"/>
      <c r="T70" s="68">
        <f>SUM(T69)</f>
        <v>21800</v>
      </c>
      <c r="U70" s="69"/>
      <c r="V70" s="60"/>
    </row>
    <row r="71" spans="1:50" s="86" customFormat="1" ht="18.75" customHeight="1">
      <c r="A71" s="61"/>
      <c r="B71" s="62"/>
      <c r="C71" s="63"/>
      <c r="D71" s="64"/>
      <c r="E71" s="61"/>
      <c r="F71" s="65"/>
      <c r="G71" s="62"/>
      <c r="H71" s="65"/>
      <c r="I71" s="82"/>
      <c r="J71" s="82"/>
      <c r="K71" s="62"/>
      <c r="L71" s="62"/>
      <c r="M71" s="62"/>
      <c r="N71" s="67"/>
      <c r="O71" s="67"/>
      <c r="P71" s="67"/>
      <c r="Q71" s="67"/>
      <c r="R71" s="67"/>
      <c r="S71" s="67"/>
      <c r="T71" s="83"/>
      <c r="U71" s="84"/>
      <c r="V71" s="85"/>
      <c r="X71" s="87"/>
      <c r="Y71" s="87"/>
      <c r="Z71" s="87"/>
      <c r="AA71" s="87"/>
      <c r="AB71" s="87"/>
      <c r="AC71" s="87"/>
      <c r="AD71" s="87"/>
      <c r="AE71" s="87"/>
      <c r="AF71" s="87"/>
      <c r="AG71" s="87"/>
      <c r="AH71" s="87"/>
      <c r="AI71" s="87"/>
      <c r="AJ71" s="87"/>
      <c r="AK71" s="87"/>
      <c r="AL71" s="87"/>
      <c r="AM71" s="87"/>
      <c r="AN71" s="87"/>
      <c r="AO71" s="87"/>
      <c r="AP71" s="87"/>
      <c r="AQ71" s="87"/>
      <c r="AR71" s="87"/>
      <c r="AS71" s="87"/>
      <c r="AT71" s="87"/>
      <c r="AU71" s="87"/>
      <c r="AV71" s="87"/>
      <c r="AW71" s="87"/>
      <c r="AX71" s="87"/>
    </row>
    <row r="72" spans="1:50" s="86" customFormat="1" ht="18.75" customHeight="1">
      <c r="A72" s="61"/>
      <c r="B72" s="62"/>
      <c r="C72" s="63"/>
      <c r="D72" s="64"/>
      <c r="E72" s="61"/>
      <c r="F72" s="65"/>
      <c r="G72" s="62"/>
      <c r="H72" s="65"/>
      <c r="I72" s="82"/>
      <c r="J72" s="82"/>
      <c r="K72" s="62"/>
      <c r="L72" s="62"/>
      <c r="M72" s="62"/>
      <c r="N72" s="67"/>
      <c r="O72" s="67"/>
      <c r="P72" s="67"/>
      <c r="Q72" s="67"/>
      <c r="R72" s="67"/>
      <c r="S72" s="67"/>
      <c r="T72" s="83"/>
      <c r="U72" s="84"/>
      <c r="V72" s="85"/>
      <c r="X72" s="87"/>
      <c r="Y72" s="87"/>
      <c r="Z72" s="87"/>
      <c r="AA72" s="87"/>
      <c r="AB72" s="87"/>
      <c r="AC72" s="87"/>
      <c r="AD72" s="87"/>
      <c r="AE72" s="87"/>
      <c r="AF72" s="87"/>
      <c r="AG72" s="87"/>
      <c r="AH72" s="87"/>
      <c r="AI72" s="87"/>
      <c r="AJ72" s="87"/>
      <c r="AK72" s="87"/>
      <c r="AL72" s="87"/>
      <c r="AM72" s="87"/>
      <c r="AN72" s="87"/>
      <c r="AO72" s="87"/>
      <c r="AP72" s="87"/>
      <c r="AQ72" s="87"/>
      <c r="AR72" s="87"/>
      <c r="AS72" s="87"/>
      <c r="AT72" s="87"/>
      <c r="AU72" s="87"/>
      <c r="AV72" s="87"/>
      <c r="AW72" s="87"/>
      <c r="AX72" s="87"/>
    </row>
    <row r="73" spans="1:50" s="100" customFormat="1" ht="74.099999999999994" customHeight="1">
      <c r="A73" s="91">
        <v>131033997</v>
      </c>
      <c r="B73" s="92" t="s">
        <v>132</v>
      </c>
      <c r="C73" s="93" t="s">
        <v>178</v>
      </c>
      <c r="D73" s="94" t="s">
        <v>179</v>
      </c>
      <c r="E73" s="91" t="s">
        <v>180</v>
      </c>
      <c r="F73" s="95">
        <v>42020</v>
      </c>
      <c r="G73" s="92" t="s">
        <v>181</v>
      </c>
      <c r="H73" s="95">
        <v>42041</v>
      </c>
      <c r="I73" s="96">
        <v>15340</v>
      </c>
      <c r="J73" s="96"/>
      <c r="K73" s="92">
        <v>100</v>
      </c>
      <c r="L73" s="92" t="s">
        <v>182</v>
      </c>
      <c r="M73" s="92" t="s">
        <v>183</v>
      </c>
      <c r="N73" s="97"/>
      <c r="O73" s="97">
        <v>15340</v>
      </c>
      <c r="P73" s="97"/>
      <c r="Q73" s="97"/>
      <c r="R73" s="97"/>
      <c r="S73" s="97"/>
      <c r="T73" s="97">
        <v>15340</v>
      </c>
      <c r="U73" s="98"/>
      <c r="V73" s="99"/>
      <c r="X73" s="101"/>
      <c r="Y73" s="101"/>
      <c r="Z73" s="101"/>
      <c r="AA73" s="101"/>
      <c r="AB73" s="101"/>
      <c r="AC73" s="101"/>
      <c r="AD73" s="101"/>
      <c r="AE73" s="101"/>
      <c r="AF73" s="101"/>
      <c r="AG73" s="101"/>
      <c r="AH73" s="101"/>
      <c r="AI73" s="101"/>
      <c r="AJ73" s="101"/>
      <c r="AK73" s="101"/>
      <c r="AL73" s="101"/>
      <c r="AM73" s="101"/>
      <c r="AN73" s="101"/>
      <c r="AO73" s="101"/>
      <c r="AP73" s="101"/>
      <c r="AQ73" s="101"/>
      <c r="AR73" s="101"/>
      <c r="AS73" s="101"/>
      <c r="AT73" s="101"/>
      <c r="AU73" s="101"/>
      <c r="AV73" s="101"/>
      <c r="AW73" s="101"/>
      <c r="AX73" s="101"/>
    </row>
    <row r="74" spans="1:50" ht="27.75" customHeight="1">
      <c r="A74" s="61"/>
      <c r="B74" s="62"/>
      <c r="C74" s="63" t="s">
        <v>184</v>
      </c>
      <c r="D74" s="64"/>
      <c r="E74" s="61"/>
      <c r="F74" s="65"/>
      <c r="G74" s="62"/>
      <c r="H74" s="65"/>
      <c r="I74" s="66">
        <f>SUM(I73)</f>
        <v>15340</v>
      </c>
      <c r="J74" s="66">
        <f>I74</f>
        <v>15340</v>
      </c>
      <c r="K74" s="62"/>
      <c r="L74" s="62"/>
      <c r="M74" s="62"/>
      <c r="N74" s="67"/>
      <c r="O74" s="67"/>
      <c r="P74" s="67"/>
      <c r="Q74" s="67"/>
      <c r="R74" s="67"/>
      <c r="S74" s="67"/>
      <c r="T74" s="68">
        <f>SUM(T73)</f>
        <v>15340</v>
      </c>
      <c r="U74" s="69"/>
      <c r="V74" s="60"/>
    </row>
    <row r="75" spans="1:50" s="86" customFormat="1" ht="26.25" customHeight="1">
      <c r="A75" s="61"/>
      <c r="B75" s="62"/>
      <c r="C75" s="63"/>
      <c r="D75" s="64"/>
      <c r="E75" s="61"/>
      <c r="F75" s="65"/>
      <c r="G75" s="62"/>
      <c r="H75" s="65"/>
      <c r="I75" s="82"/>
      <c r="J75" s="82"/>
      <c r="K75" s="62"/>
      <c r="L75" s="62"/>
      <c r="M75" s="62"/>
      <c r="N75" s="67"/>
      <c r="O75" s="67"/>
      <c r="P75" s="67"/>
      <c r="Q75" s="67"/>
      <c r="R75" s="67"/>
      <c r="S75" s="67"/>
      <c r="T75" s="83"/>
      <c r="U75" s="84"/>
      <c r="V75" s="85"/>
      <c r="X75" s="87"/>
      <c r="Y75" s="87"/>
      <c r="Z75" s="87"/>
      <c r="AA75" s="87"/>
      <c r="AB75" s="87"/>
      <c r="AC75" s="87"/>
      <c r="AD75" s="87"/>
      <c r="AE75" s="87"/>
      <c r="AF75" s="87"/>
      <c r="AG75" s="87"/>
      <c r="AH75" s="87"/>
      <c r="AI75" s="87"/>
      <c r="AJ75" s="87"/>
      <c r="AK75" s="87"/>
      <c r="AL75" s="87"/>
      <c r="AM75" s="87"/>
      <c r="AN75" s="87"/>
      <c r="AO75" s="87"/>
      <c r="AP75" s="87"/>
      <c r="AQ75" s="87"/>
      <c r="AR75" s="87"/>
      <c r="AS75" s="87"/>
      <c r="AT75" s="87"/>
      <c r="AU75" s="87"/>
      <c r="AV75" s="87"/>
      <c r="AW75" s="87"/>
      <c r="AX75" s="87"/>
    </row>
    <row r="76" spans="1:50" s="86" customFormat="1" ht="26.25" customHeight="1">
      <c r="A76" s="61"/>
      <c r="B76" s="62"/>
      <c r="C76" s="63"/>
      <c r="D76" s="64"/>
      <c r="E76" s="61"/>
      <c r="F76" s="65"/>
      <c r="G76" s="62"/>
      <c r="H76" s="65"/>
      <c r="I76" s="82"/>
      <c r="J76" s="82"/>
      <c r="K76" s="62"/>
      <c r="L76" s="62"/>
      <c r="M76" s="62"/>
      <c r="N76" s="67"/>
      <c r="O76" s="67"/>
      <c r="P76" s="67"/>
      <c r="Q76" s="67"/>
      <c r="R76" s="67"/>
      <c r="S76" s="67"/>
      <c r="T76" s="83"/>
      <c r="U76" s="84"/>
      <c r="V76" s="85"/>
      <c r="X76" s="87"/>
      <c r="Y76" s="87"/>
      <c r="Z76" s="87"/>
      <c r="AA76" s="87"/>
      <c r="AB76" s="87"/>
      <c r="AC76" s="87"/>
      <c r="AD76" s="87"/>
      <c r="AE76" s="87"/>
      <c r="AF76" s="87"/>
      <c r="AG76" s="87"/>
      <c r="AH76" s="87"/>
      <c r="AI76" s="87"/>
      <c r="AJ76" s="87"/>
      <c r="AK76" s="87"/>
      <c r="AL76" s="87"/>
      <c r="AM76" s="87"/>
      <c r="AN76" s="87"/>
      <c r="AO76" s="87"/>
      <c r="AP76" s="87"/>
      <c r="AQ76" s="87"/>
      <c r="AR76" s="87"/>
      <c r="AS76" s="87"/>
      <c r="AT76" s="87"/>
      <c r="AU76" s="87"/>
      <c r="AV76" s="87"/>
      <c r="AW76" s="87"/>
      <c r="AX76" s="87"/>
    </row>
    <row r="77" spans="1:50" s="119" customFormat="1" ht="45.95" customHeight="1">
      <c r="A77" s="113">
        <v>101153806</v>
      </c>
      <c r="B77" s="114"/>
      <c r="C77" s="88" t="s">
        <v>185</v>
      </c>
      <c r="D77" s="88" t="s">
        <v>187</v>
      </c>
      <c r="E77" s="61" t="s">
        <v>188</v>
      </c>
      <c r="F77" s="115"/>
      <c r="G77" s="92" t="s">
        <v>189</v>
      </c>
      <c r="H77" s="115">
        <v>42997</v>
      </c>
      <c r="I77" s="116">
        <v>319000</v>
      </c>
      <c r="J77" s="116"/>
      <c r="K77" s="114" t="s">
        <v>87</v>
      </c>
      <c r="L77" s="62" t="s">
        <v>190</v>
      </c>
      <c r="M77" s="62" t="s">
        <v>58</v>
      </c>
      <c r="N77" s="67"/>
      <c r="O77" s="67"/>
      <c r="P77" s="116">
        <v>319000</v>
      </c>
      <c r="Q77" s="67"/>
      <c r="R77" s="67"/>
      <c r="S77" s="67"/>
      <c r="T77" s="116">
        <v>319000</v>
      </c>
      <c r="U77" s="117"/>
      <c r="V77" s="118"/>
      <c r="X77" s="120"/>
      <c r="Y77" s="120"/>
      <c r="Z77" s="120"/>
      <c r="AA77" s="120"/>
      <c r="AB77" s="120"/>
      <c r="AC77" s="120"/>
      <c r="AD77" s="120"/>
      <c r="AE77" s="120"/>
      <c r="AF77" s="120"/>
      <c r="AG77" s="120"/>
      <c r="AH77" s="120"/>
      <c r="AI77" s="120"/>
      <c r="AJ77" s="120"/>
      <c r="AK77" s="120"/>
      <c r="AL77" s="120"/>
      <c r="AM77" s="120"/>
      <c r="AN77" s="120"/>
      <c r="AO77" s="120"/>
      <c r="AP77" s="120"/>
      <c r="AQ77" s="120"/>
      <c r="AR77" s="120"/>
      <c r="AS77" s="120"/>
      <c r="AT77" s="120"/>
      <c r="AU77" s="120"/>
      <c r="AV77" s="120"/>
      <c r="AW77" s="120"/>
      <c r="AX77" s="120"/>
    </row>
    <row r="78" spans="1:50" s="119" customFormat="1" ht="45.95" customHeight="1">
      <c r="A78" s="113">
        <v>101153806</v>
      </c>
      <c r="B78" s="114"/>
      <c r="C78" s="88" t="s">
        <v>185</v>
      </c>
      <c r="D78" s="88" t="s">
        <v>191</v>
      </c>
      <c r="E78" s="61" t="s">
        <v>192</v>
      </c>
      <c r="F78" s="115"/>
      <c r="G78" s="92" t="s">
        <v>193</v>
      </c>
      <c r="H78" s="115">
        <v>43008</v>
      </c>
      <c r="I78" s="116">
        <v>287100</v>
      </c>
      <c r="J78" s="116"/>
      <c r="K78" s="114" t="s">
        <v>87</v>
      </c>
      <c r="L78" s="62" t="s">
        <v>190</v>
      </c>
      <c r="M78" s="62" t="s">
        <v>58</v>
      </c>
      <c r="N78" s="67"/>
      <c r="O78" s="67"/>
      <c r="P78" s="116">
        <v>287100</v>
      </c>
      <c r="Q78" s="67"/>
      <c r="R78" s="67"/>
      <c r="S78" s="67"/>
      <c r="T78" s="116">
        <v>287100</v>
      </c>
      <c r="U78" s="117"/>
      <c r="V78" s="118"/>
      <c r="X78" s="120"/>
      <c r="Y78" s="120"/>
      <c r="Z78" s="120"/>
      <c r="AA78" s="120"/>
      <c r="AB78" s="120"/>
      <c r="AC78" s="120"/>
      <c r="AD78" s="120"/>
      <c r="AE78" s="120"/>
      <c r="AF78" s="120"/>
      <c r="AG78" s="120"/>
      <c r="AH78" s="120"/>
      <c r="AI78" s="120"/>
      <c r="AJ78" s="120"/>
      <c r="AK78" s="120"/>
      <c r="AL78" s="120"/>
      <c r="AM78" s="120"/>
      <c r="AN78" s="120"/>
      <c r="AO78" s="120"/>
      <c r="AP78" s="120"/>
      <c r="AQ78" s="120"/>
      <c r="AR78" s="120"/>
      <c r="AS78" s="120"/>
      <c r="AT78" s="120"/>
      <c r="AU78" s="120"/>
      <c r="AV78" s="120"/>
      <c r="AW78" s="120"/>
      <c r="AX78" s="120"/>
    </row>
    <row r="79" spans="1:50" s="119" customFormat="1" ht="45.95" customHeight="1">
      <c r="A79" s="113">
        <v>101153806</v>
      </c>
      <c r="B79" s="114"/>
      <c r="C79" s="88" t="s">
        <v>185</v>
      </c>
      <c r="D79" s="88" t="s">
        <v>194</v>
      </c>
      <c r="E79" s="61" t="s">
        <v>192</v>
      </c>
      <c r="F79" s="115"/>
      <c r="G79" s="92" t="s">
        <v>195</v>
      </c>
      <c r="H79" s="115">
        <v>43027</v>
      </c>
      <c r="I79" s="116">
        <v>319000</v>
      </c>
      <c r="J79" s="116"/>
      <c r="K79" s="114" t="s">
        <v>87</v>
      </c>
      <c r="L79" s="62" t="s">
        <v>190</v>
      </c>
      <c r="M79" s="62" t="s">
        <v>58</v>
      </c>
      <c r="N79" s="67"/>
      <c r="O79" s="67"/>
      <c r="P79" s="116">
        <v>319000</v>
      </c>
      <c r="Q79" s="67"/>
      <c r="R79" s="67"/>
      <c r="S79" s="67"/>
      <c r="T79" s="116">
        <v>319000</v>
      </c>
      <c r="U79" s="117"/>
      <c r="V79" s="118"/>
      <c r="X79" s="120"/>
      <c r="Y79" s="120"/>
      <c r="Z79" s="120"/>
      <c r="AA79" s="120"/>
      <c r="AB79" s="120"/>
      <c r="AC79" s="120"/>
      <c r="AD79" s="120"/>
      <c r="AE79" s="120"/>
      <c r="AF79" s="120"/>
      <c r="AG79" s="120"/>
      <c r="AH79" s="120"/>
      <c r="AI79" s="120"/>
      <c r="AJ79" s="120"/>
      <c r="AK79" s="120"/>
      <c r="AL79" s="120"/>
      <c r="AM79" s="120"/>
      <c r="AN79" s="120"/>
      <c r="AO79" s="120"/>
      <c r="AP79" s="120"/>
      <c r="AQ79" s="120"/>
      <c r="AR79" s="120"/>
      <c r="AS79" s="120"/>
      <c r="AT79" s="120"/>
      <c r="AU79" s="120"/>
      <c r="AV79" s="120"/>
      <c r="AW79" s="120"/>
      <c r="AX79" s="120"/>
    </row>
    <row r="80" spans="1:50" s="126" customFormat="1" ht="18.75" customHeight="1">
      <c r="A80" s="121"/>
      <c r="B80" s="122"/>
      <c r="C80" s="63" t="s">
        <v>196</v>
      </c>
      <c r="D80" s="102"/>
      <c r="E80" s="121"/>
      <c r="F80" s="123"/>
      <c r="G80" s="122"/>
      <c r="H80" s="123"/>
      <c r="I80" s="66">
        <f>SUM(I77:I79)</f>
        <v>925100</v>
      </c>
      <c r="J80" s="66">
        <f>I80</f>
        <v>925100</v>
      </c>
      <c r="K80" s="122"/>
      <c r="L80" s="122"/>
      <c r="M80" s="122"/>
      <c r="N80" s="83"/>
      <c r="O80" s="83"/>
      <c r="P80" s="83"/>
      <c r="Q80" s="83"/>
      <c r="R80" s="83"/>
      <c r="S80" s="83"/>
      <c r="T80" s="66">
        <f>SUM(T77:T79)</f>
        <v>925100</v>
      </c>
      <c r="U80" s="124"/>
      <c r="V80" s="125"/>
      <c r="X80" s="127"/>
      <c r="Y80" s="127"/>
      <c r="Z80" s="127"/>
      <c r="AA80" s="127"/>
      <c r="AB80" s="127"/>
      <c r="AC80" s="127"/>
      <c r="AD80" s="127"/>
      <c r="AE80" s="127"/>
      <c r="AF80" s="127"/>
      <c r="AG80" s="127"/>
      <c r="AH80" s="127"/>
      <c r="AI80" s="127"/>
      <c r="AJ80" s="127"/>
      <c r="AK80" s="127"/>
      <c r="AL80" s="127"/>
      <c r="AM80" s="127"/>
      <c r="AN80" s="127"/>
      <c r="AO80" s="127"/>
      <c r="AP80" s="127"/>
      <c r="AQ80" s="127"/>
      <c r="AR80" s="127"/>
      <c r="AS80" s="127"/>
      <c r="AT80" s="127"/>
      <c r="AU80" s="127"/>
      <c r="AV80" s="127"/>
      <c r="AW80" s="127"/>
      <c r="AX80" s="127"/>
    </row>
    <row r="81" spans="1:1024" s="130" customFormat="1" ht="18.75" customHeight="1">
      <c r="A81" s="121"/>
      <c r="B81" s="122"/>
      <c r="C81" s="63"/>
      <c r="D81" s="102"/>
      <c r="E81" s="121"/>
      <c r="F81" s="123"/>
      <c r="G81" s="122"/>
      <c r="H81" s="123"/>
      <c r="I81" s="82"/>
      <c r="J81" s="82"/>
      <c r="K81" s="122"/>
      <c r="L81" s="122"/>
      <c r="M81" s="122"/>
      <c r="N81" s="83"/>
      <c r="O81" s="83"/>
      <c r="P81" s="83"/>
      <c r="Q81" s="83"/>
      <c r="R81" s="83"/>
      <c r="S81" s="83"/>
      <c r="T81" s="82"/>
      <c r="U81" s="128"/>
      <c r="V81" s="129"/>
      <c r="X81" s="131"/>
      <c r="Y81" s="131"/>
      <c r="Z81" s="131"/>
      <c r="AA81" s="131"/>
      <c r="AB81" s="131"/>
      <c r="AC81" s="131"/>
      <c r="AD81" s="131"/>
      <c r="AE81" s="131"/>
      <c r="AF81" s="131"/>
      <c r="AG81" s="131"/>
      <c r="AH81" s="131"/>
      <c r="AI81" s="131"/>
      <c r="AJ81" s="131"/>
      <c r="AK81" s="131"/>
      <c r="AL81" s="131"/>
      <c r="AM81" s="131"/>
      <c r="AN81" s="131"/>
      <c r="AO81" s="131"/>
      <c r="AP81" s="131"/>
      <c r="AQ81" s="131"/>
      <c r="AR81" s="131"/>
      <c r="AS81" s="131"/>
      <c r="AT81" s="131"/>
      <c r="AU81" s="131"/>
      <c r="AV81" s="131"/>
      <c r="AW81" s="131"/>
      <c r="AX81" s="131"/>
    </row>
    <row r="82" spans="1:1024" s="130" customFormat="1" ht="18.75" customHeight="1">
      <c r="A82" s="121"/>
      <c r="B82" s="122"/>
      <c r="C82" s="63"/>
      <c r="D82" s="102"/>
      <c r="E82" s="121"/>
      <c r="F82" s="123"/>
      <c r="G82" s="122"/>
      <c r="H82" s="123"/>
      <c r="I82" s="82"/>
      <c r="J82" s="82"/>
      <c r="K82" s="122"/>
      <c r="L82" s="122"/>
      <c r="M82" s="122"/>
      <c r="N82" s="83"/>
      <c r="O82" s="83"/>
      <c r="P82" s="83"/>
      <c r="Q82" s="83"/>
      <c r="R82" s="83"/>
      <c r="S82" s="83"/>
      <c r="T82" s="82"/>
      <c r="U82" s="128"/>
      <c r="V82" s="129"/>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row>
    <row r="83" spans="1:1024" s="138" customFormat="1" ht="42.75" customHeight="1">
      <c r="A83" s="132">
        <v>40222562627</v>
      </c>
      <c r="B83" s="133" t="s">
        <v>197</v>
      </c>
      <c r="C83" s="93" t="s">
        <v>198</v>
      </c>
      <c r="D83" s="94" t="s">
        <v>204</v>
      </c>
      <c r="E83" s="132" t="s">
        <v>200</v>
      </c>
      <c r="F83" s="134">
        <v>42958</v>
      </c>
      <c r="G83" s="133" t="s">
        <v>201</v>
      </c>
      <c r="H83" s="134">
        <v>42969</v>
      </c>
      <c r="I83" s="135">
        <v>2478</v>
      </c>
      <c r="J83" s="135"/>
      <c r="K83" s="133" t="s">
        <v>205</v>
      </c>
      <c r="L83" s="133" t="s">
        <v>88</v>
      </c>
      <c r="M83" s="133" t="s">
        <v>203</v>
      </c>
      <c r="N83" s="135"/>
      <c r="O83" s="135"/>
      <c r="P83" s="135"/>
      <c r="Q83" s="135">
        <v>2478</v>
      </c>
      <c r="R83" s="135"/>
      <c r="S83" s="97"/>
      <c r="T83" s="135">
        <v>2478</v>
      </c>
      <c r="U83" s="136"/>
      <c r="V83" s="137"/>
      <c r="X83" s="139"/>
      <c r="Y83" s="139"/>
      <c r="Z83" s="139"/>
      <c r="AA83" s="139"/>
      <c r="AB83" s="139"/>
      <c r="AC83" s="139"/>
      <c r="AD83" s="139"/>
      <c r="AE83" s="139"/>
      <c r="AF83" s="139"/>
      <c r="AG83" s="139"/>
      <c r="AH83" s="139"/>
      <c r="AI83" s="139"/>
      <c r="AJ83" s="139"/>
      <c r="AK83" s="139"/>
      <c r="AL83" s="139"/>
      <c r="AM83" s="139"/>
      <c r="AN83" s="139"/>
      <c r="AO83" s="139"/>
      <c r="AP83" s="139"/>
      <c r="AQ83" s="139"/>
      <c r="AR83" s="139"/>
      <c r="AS83" s="139"/>
      <c r="AT83" s="139"/>
      <c r="AU83" s="139"/>
      <c r="AV83" s="139"/>
      <c r="AW83" s="139"/>
      <c r="AX83" s="139"/>
      <c r="AMJ83" s="138">
        <f>SUM(A83:AMI83)</f>
        <v>40222655988</v>
      </c>
    </row>
    <row r="84" spans="1:1024" s="138" customFormat="1" ht="42.75" customHeight="1">
      <c r="A84" s="132">
        <v>40222562627</v>
      </c>
      <c r="B84" s="133" t="s">
        <v>197</v>
      </c>
      <c r="C84" s="93" t="s">
        <v>198</v>
      </c>
      <c r="D84" s="94" t="s">
        <v>206</v>
      </c>
      <c r="E84" s="132" t="s">
        <v>207</v>
      </c>
      <c r="F84" s="134">
        <v>42983</v>
      </c>
      <c r="G84" s="133" t="s">
        <v>208</v>
      </c>
      <c r="H84" s="134">
        <v>42998</v>
      </c>
      <c r="I84" s="135">
        <v>96894.36</v>
      </c>
      <c r="J84" s="135"/>
      <c r="K84" s="133" t="s">
        <v>87</v>
      </c>
      <c r="L84" s="133" t="s">
        <v>93</v>
      </c>
      <c r="M84" s="133" t="s">
        <v>209</v>
      </c>
      <c r="N84" s="135">
        <v>96894.36</v>
      </c>
      <c r="O84" s="135"/>
      <c r="P84" s="135"/>
      <c r="Q84" s="135"/>
      <c r="R84" s="135"/>
      <c r="S84" s="97"/>
      <c r="T84" s="135">
        <v>96894.36</v>
      </c>
      <c r="U84" s="136"/>
      <c r="V84" s="137"/>
      <c r="X84" s="139"/>
      <c r="Y84" s="139"/>
      <c r="Z84" s="139"/>
      <c r="AA84" s="139"/>
      <c r="AB84" s="139"/>
      <c r="AC84" s="139"/>
      <c r="AD84" s="139"/>
      <c r="AE84" s="139"/>
      <c r="AF84" s="139"/>
      <c r="AG84" s="139"/>
      <c r="AH84" s="139"/>
      <c r="AI84" s="139"/>
      <c r="AJ84" s="139"/>
      <c r="AK84" s="139"/>
      <c r="AL84" s="139"/>
      <c r="AM84" s="139"/>
      <c r="AN84" s="139"/>
      <c r="AO84" s="139"/>
      <c r="AP84" s="139"/>
      <c r="AQ84" s="139"/>
      <c r="AR84" s="139"/>
      <c r="AS84" s="139"/>
      <c r="AT84" s="139"/>
      <c r="AU84" s="139"/>
      <c r="AV84" s="139"/>
      <c r="AW84" s="139"/>
      <c r="AX84" s="139"/>
    </row>
    <row r="85" spans="1:1024" s="138" customFormat="1" ht="42.75" customHeight="1">
      <c r="A85" s="132">
        <v>40222562627</v>
      </c>
      <c r="B85" s="133" t="s">
        <v>210</v>
      </c>
      <c r="C85" s="93" t="s">
        <v>198</v>
      </c>
      <c r="D85" s="94" t="s">
        <v>206</v>
      </c>
      <c r="E85" s="132" t="s">
        <v>207</v>
      </c>
      <c r="F85" s="134">
        <v>42983</v>
      </c>
      <c r="G85" s="133" t="s">
        <v>208</v>
      </c>
      <c r="H85" s="134">
        <v>42998</v>
      </c>
      <c r="I85" s="135">
        <v>82.6</v>
      </c>
      <c r="J85" s="135"/>
      <c r="K85" s="133" t="s">
        <v>87</v>
      </c>
      <c r="L85" s="133" t="s">
        <v>93</v>
      </c>
      <c r="M85" s="133" t="s">
        <v>209</v>
      </c>
      <c r="N85" s="135">
        <v>82.6</v>
      </c>
      <c r="O85" s="135"/>
      <c r="P85" s="135"/>
      <c r="Q85" s="135"/>
      <c r="R85" s="135"/>
      <c r="S85" s="97"/>
      <c r="T85" s="135">
        <v>82.6</v>
      </c>
      <c r="U85" s="136"/>
      <c r="V85" s="137"/>
      <c r="X85" s="139"/>
      <c r="Y85" s="139"/>
      <c r="Z85" s="139"/>
      <c r="AA85" s="139"/>
      <c r="AB85" s="139"/>
      <c r="AC85" s="139"/>
      <c r="AD85" s="139"/>
      <c r="AE85" s="139"/>
      <c r="AF85" s="139"/>
      <c r="AG85" s="139"/>
      <c r="AH85" s="139"/>
      <c r="AI85" s="139"/>
      <c r="AJ85" s="139"/>
      <c r="AK85" s="139"/>
      <c r="AL85" s="139"/>
      <c r="AM85" s="139"/>
      <c r="AN85" s="139"/>
      <c r="AO85" s="139"/>
      <c r="AP85" s="139"/>
      <c r="AQ85" s="139"/>
      <c r="AR85" s="139"/>
      <c r="AS85" s="139"/>
      <c r="AT85" s="139"/>
      <c r="AU85" s="139"/>
      <c r="AV85" s="139"/>
      <c r="AW85" s="139"/>
      <c r="AX85" s="139"/>
    </row>
    <row r="86" spans="1:1024" s="138" customFormat="1" ht="42.75" customHeight="1">
      <c r="A86" s="132">
        <v>40222562627</v>
      </c>
      <c r="B86" s="133" t="s">
        <v>211</v>
      </c>
      <c r="C86" s="93" t="s">
        <v>198</v>
      </c>
      <c r="D86" s="94" t="s">
        <v>206</v>
      </c>
      <c r="E86" s="132" t="s">
        <v>207</v>
      </c>
      <c r="F86" s="134">
        <v>42983</v>
      </c>
      <c r="G86" s="133" t="s">
        <v>208</v>
      </c>
      <c r="H86" s="134">
        <v>42998</v>
      </c>
      <c r="I86" s="135">
        <v>5133</v>
      </c>
      <c r="J86" s="135"/>
      <c r="K86" s="133" t="s">
        <v>87</v>
      </c>
      <c r="L86" s="133" t="s">
        <v>93</v>
      </c>
      <c r="M86" s="133" t="s">
        <v>209</v>
      </c>
      <c r="N86" s="135">
        <v>5133</v>
      </c>
      <c r="O86" s="135"/>
      <c r="P86" s="135"/>
      <c r="Q86" s="135"/>
      <c r="R86" s="135"/>
      <c r="S86" s="97"/>
      <c r="T86" s="135">
        <v>5133</v>
      </c>
      <c r="U86" s="136"/>
      <c r="V86" s="137"/>
      <c r="X86" s="139"/>
      <c r="Y86" s="139"/>
      <c r="Z86" s="139"/>
      <c r="AA86" s="139"/>
      <c r="AB86" s="139"/>
      <c r="AC86" s="139"/>
      <c r="AD86" s="139"/>
      <c r="AE86" s="139"/>
      <c r="AF86" s="139"/>
      <c r="AG86" s="139"/>
      <c r="AH86" s="139"/>
      <c r="AI86" s="139"/>
      <c r="AJ86" s="139"/>
      <c r="AK86" s="139"/>
      <c r="AL86" s="139"/>
      <c r="AM86" s="139"/>
      <c r="AN86" s="139"/>
      <c r="AO86" s="139"/>
      <c r="AP86" s="139"/>
      <c r="AQ86" s="139"/>
      <c r="AR86" s="139"/>
      <c r="AS86" s="139"/>
      <c r="AT86" s="139"/>
      <c r="AU86" s="139"/>
      <c r="AV86" s="139"/>
      <c r="AW86" s="139"/>
      <c r="AX86" s="139"/>
    </row>
    <row r="87" spans="1:1024" s="138" customFormat="1" ht="42.75" customHeight="1">
      <c r="A87" s="132">
        <v>40222562627</v>
      </c>
      <c r="B87" s="133" t="s">
        <v>125</v>
      </c>
      <c r="C87" s="93" t="s">
        <v>198</v>
      </c>
      <c r="D87" s="94" t="s">
        <v>206</v>
      </c>
      <c r="E87" s="132" t="s">
        <v>207</v>
      </c>
      <c r="F87" s="134">
        <v>42983</v>
      </c>
      <c r="G87" s="133" t="s">
        <v>208</v>
      </c>
      <c r="H87" s="134">
        <v>42998</v>
      </c>
      <c r="I87" s="135">
        <v>4566.6000000000004</v>
      </c>
      <c r="J87" s="135"/>
      <c r="K87" s="133" t="s">
        <v>87</v>
      </c>
      <c r="L87" s="133" t="s">
        <v>93</v>
      </c>
      <c r="M87" s="133" t="s">
        <v>209</v>
      </c>
      <c r="N87" s="135">
        <v>4566.6000000000004</v>
      </c>
      <c r="O87" s="135"/>
      <c r="P87" s="135"/>
      <c r="Q87" s="135"/>
      <c r="R87" s="135"/>
      <c r="S87" s="97"/>
      <c r="T87" s="135">
        <v>4566.6000000000004</v>
      </c>
      <c r="U87" s="136"/>
      <c r="V87" s="137"/>
      <c r="X87" s="139"/>
      <c r="Y87" s="139"/>
      <c r="Z87" s="139"/>
      <c r="AA87" s="139"/>
      <c r="AB87" s="139"/>
      <c r="AC87" s="139"/>
      <c r="AD87" s="139"/>
      <c r="AE87" s="139"/>
      <c r="AF87" s="139"/>
      <c r="AG87" s="139"/>
      <c r="AH87" s="139"/>
      <c r="AI87" s="139"/>
      <c r="AJ87" s="139"/>
      <c r="AK87" s="139"/>
      <c r="AL87" s="139"/>
      <c r="AM87" s="139"/>
      <c r="AN87" s="139"/>
      <c r="AO87" s="139"/>
      <c r="AP87" s="139"/>
      <c r="AQ87" s="139"/>
      <c r="AR87" s="139"/>
      <c r="AS87" s="139"/>
      <c r="AT87" s="139"/>
      <c r="AU87" s="139"/>
      <c r="AV87" s="139"/>
      <c r="AW87" s="139"/>
      <c r="AX87" s="139"/>
    </row>
    <row r="88" spans="1:1024" s="138" customFormat="1" ht="42.75" customHeight="1">
      <c r="A88" s="132">
        <v>40222562627</v>
      </c>
      <c r="B88" s="133" t="s">
        <v>197</v>
      </c>
      <c r="C88" s="93" t="s">
        <v>198</v>
      </c>
      <c r="D88" s="94" t="s">
        <v>212</v>
      </c>
      <c r="E88" s="132" t="s">
        <v>213</v>
      </c>
      <c r="F88" s="134">
        <v>42997</v>
      </c>
      <c r="G88" s="133" t="s">
        <v>214</v>
      </c>
      <c r="H88" s="134">
        <v>42998</v>
      </c>
      <c r="I88" s="135">
        <v>176121.8</v>
      </c>
      <c r="J88" s="135"/>
      <c r="K88" s="133" t="s">
        <v>87</v>
      </c>
      <c r="L88" s="133" t="s">
        <v>93</v>
      </c>
      <c r="M88" s="133" t="s">
        <v>215</v>
      </c>
      <c r="N88" s="135">
        <v>176121.8</v>
      </c>
      <c r="O88" s="135"/>
      <c r="P88" s="135"/>
      <c r="Q88" s="135"/>
      <c r="R88" s="135"/>
      <c r="S88" s="97"/>
      <c r="T88" s="135">
        <v>176121.8</v>
      </c>
      <c r="U88" s="136"/>
      <c r="V88" s="137"/>
      <c r="X88" s="139"/>
      <c r="Y88" s="139"/>
      <c r="Z88" s="139"/>
      <c r="AA88" s="139"/>
      <c r="AB88" s="139"/>
      <c r="AC88" s="139"/>
      <c r="AD88" s="139"/>
      <c r="AE88" s="139"/>
      <c r="AF88" s="139"/>
      <c r="AG88" s="139"/>
      <c r="AH88" s="139"/>
      <c r="AI88" s="139"/>
      <c r="AJ88" s="139"/>
      <c r="AK88" s="139"/>
      <c r="AL88" s="139"/>
      <c r="AM88" s="139"/>
      <c r="AN88" s="139"/>
      <c r="AO88" s="139"/>
      <c r="AP88" s="139"/>
      <c r="AQ88" s="139"/>
      <c r="AR88" s="139"/>
      <c r="AS88" s="139"/>
      <c r="AT88" s="139"/>
      <c r="AU88" s="139"/>
      <c r="AV88" s="139"/>
      <c r="AW88" s="139"/>
      <c r="AX88" s="139"/>
    </row>
    <row r="89" spans="1:1024" s="138" customFormat="1" ht="42.75" customHeight="1">
      <c r="A89" s="132">
        <v>40222562627</v>
      </c>
      <c r="B89" s="133" t="s">
        <v>197</v>
      </c>
      <c r="C89" s="93" t="s">
        <v>198</v>
      </c>
      <c r="D89" s="94" t="s">
        <v>216</v>
      </c>
      <c r="E89" s="132" t="s">
        <v>217</v>
      </c>
      <c r="F89" s="134">
        <v>42989</v>
      </c>
      <c r="G89" s="133" t="s">
        <v>218</v>
      </c>
      <c r="H89" s="134">
        <v>42998</v>
      </c>
      <c r="I89" s="135">
        <v>96395.520000000004</v>
      </c>
      <c r="J89" s="135"/>
      <c r="K89" s="133" t="s">
        <v>87</v>
      </c>
      <c r="L89" s="133" t="s">
        <v>93</v>
      </c>
      <c r="M89" s="133" t="s">
        <v>219</v>
      </c>
      <c r="N89" s="135">
        <v>96395.520000000004</v>
      </c>
      <c r="O89" s="135"/>
      <c r="P89" s="135"/>
      <c r="Q89" s="135"/>
      <c r="R89" s="135"/>
      <c r="S89" s="97"/>
      <c r="T89" s="135">
        <v>96395.520000000004</v>
      </c>
      <c r="U89" s="136"/>
      <c r="V89" s="137"/>
      <c r="X89" s="139"/>
      <c r="Y89" s="139"/>
      <c r="Z89" s="139"/>
      <c r="AA89" s="139"/>
      <c r="AB89" s="139"/>
      <c r="AC89" s="139"/>
      <c r="AD89" s="139"/>
      <c r="AE89" s="139"/>
      <c r="AF89" s="139"/>
      <c r="AG89" s="139"/>
      <c r="AH89" s="139"/>
      <c r="AI89" s="139"/>
      <c r="AJ89" s="139"/>
      <c r="AK89" s="139"/>
      <c r="AL89" s="139"/>
      <c r="AM89" s="139"/>
      <c r="AN89" s="139"/>
      <c r="AO89" s="139"/>
      <c r="AP89" s="139"/>
      <c r="AQ89" s="139"/>
      <c r="AR89" s="139"/>
      <c r="AS89" s="139"/>
      <c r="AT89" s="139"/>
      <c r="AU89" s="139"/>
      <c r="AV89" s="139"/>
      <c r="AW89" s="139"/>
      <c r="AX89" s="139"/>
    </row>
    <row r="90" spans="1:1024" s="138" customFormat="1" ht="42.75" customHeight="1">
      <c r="A90" s="132">
        <v>40222562627</v>
      </c>
      <c r="B90" s="133" t="s">
        <v>197</v>
      </c>
      <c r="C90" s="93" t="s">
        <v>198</v>
      </c>
      <c r="D90" s="94" t="s">
        <v>216</v>
      </c>
      <c r="E90" s="132" t="s">
        <v>220</v>
      </c>
      <c r="F90" s="134">
        <v>43010</v>
      </c>
      <c r="G90" s="133" t="s">
        <v>221</v>
      </c>
      <c r="H90" s="134">
        <v>43010</v>
      </c>
      <c r="I90" s="135">
        <v>264760</v>
      </c>
      <c r="J90" s="135"/>
      <c r="K90" s="133" t="s">
        <v>87</v>
      </c>
      <c r="L90" s="133" t="s">
        <v>93</v>
      </c>
      <c r="M90" s="133" t="s">
        <v>222</v>
      </c>
      <c r="N90" s="135">
        <v>264760</v>
      </c>
      <c r="O90" s="135"/>
      <c r="P90" s="135"/>
      <c r="Q90" s="135"/>
      <c r="R90" s="135"/>
      <c r="S90" s="97"/>
      <c r="T90" s="135">
        <v>264760</v>
      </c>
      <c r="U90" s="136"/>
      <c r="V90" s="137"/>
      <c r="X90" s="139"/>
      <c r="Y90" s="139"/>
      <c r="Z90" s="139"/>
      <c r="AA90" s="139"/>
      <c r="AB90" s="139"/>
      <c r="AC90" s="139"/>
      <c r="AD90" s="139"/>
      <c r="AE90" s="139"/>
      <c r="AF90" s="139"/>
      <c r="AG90" s="139"/>
      <c r="AH90" s="139"/>
      <c r="AI90" s="139"/>
      <c r="AJ90" s="139"/>
      <c r="AK90" s="139"/>
      <c r="AL90" s="139"/>
      <c r="AM90" s="139"/>
      <c r="AN90" s="139"/>
      <c r="AO90" s="139"/>
      <c r="AP90" s="139"/>
      <c r="AQ90" s="139"/>
      <c r="AR90" s="139"/>
      <c r="AS90" s="139"/>
      <c r="AT90" s="139"/>
      <c r="AU90" s="139"/>
      <c r="AV90" s="139"/>
      <c r="AW90" s="139"/>
      <c r="AX90" s="139"/>
    </row>
    <row r="91" spans="1:1024" s="138" customFormat="1" ht="42.75" customHeight="1">
      <c r="A91" s="132">
        <v>40222562627</v>
      </c>
      <c r="B91" s="133" t="s">
        <v>197</v>
      </c>
      <c r="C91" s="93" t="s">
        <v>198</v>
      </c>
      <c r="D91" s="94" t="s">
        <v>216</v>
      </c>
      <c r="E91" s="132" t="s">
        <v>223</v>
      </c>
      <c r="F91" s="134"/>
      <c r="G91" s="133" t="s">
        <v>224</v>
      </c>
      <c r="H91" s="134">
        <v>43024</v>
      </c>
      <c r="I91" s="135">
        <v>79015.539999999994</v>
      </c>
      <c r="J91" s="135"/>
      <c r="K91" s="133" t="s">
        <v>87</v>
      </c>
      <c r="L91" s="133" t="s">
        <v>225</v>
      </c>
      <c r="M91" s="133" t="s">
        <v>226</v>
      </c>
      <c r="N91" s="135"/>
      <c r="O91" s="135"/>
      <c r="P91" s="135">
        <v>79015.539999999994</v>
      </c>
      <c r="Q91" s="135"/>
      <c r="R91" s="135"/>
      <c r="S91" s="97"/>
      <c r="T91" s="135">
        <v>79015.539999999994</v>
      </c>
      <c r="U91" s="136"/>
      <c r="V91" s="137"/>
      <c r="X91" s="139"/>
      <c r="Y91" s="139"/>
      <c r="Z91" s="139"/>
      <c r="AA91" s="139"/>
      <c r="AB91" s="139"/>
      <c r="AC91" s="139"/>
      <c r="AD91" s="139"/>
      <c r="AE91" s="139"/>
      <c r="AF91" s="139"/>
      <c r="AG91" s="139"/>
      <c r="AH91" s="139"/>
      <c r="AI91" s="139"/>
      <c r="AJ91" s="139"/>
      <c r="AK91" s="139"/>
      <c r="AL91" s="139"/>
      <c r="AM91" s="139"/>
      <c r="AN91" s="139"/>
      <c r="AO91" s="139"/>
      <c r="AP91" s="139"/>
      <c r="AQ91" s="139"/>
      <c r="AR91" s="139"/>
      <c r="AS91" s="139"/>
      <c r="AT91" s="139"/>
      <c r="AU91" s="139"/>
      <c r="AV91" s="139"/>
      <c r="AW91" s="139"/>
      <c r="AX91" s="139"/>
    </row>
    <row r="92" spans="1:1024" s="138" customFormat="1" ht="42.75" customHeight="1">
      <c r="A92" s="132">
        <v>40222562627</v>
      </c>
      <c r="B92" s="133"/>
      <c r="C92" s="93" t="s">
        <v>198</v>
      </c>
      <c r="D92" s="94" t="s">
        <v>227</v>
      </c>
      <c r="E92" s="132" t="s">
        <v>228</v>
      </c>
      <c r="F92" s="134">
        <v>43031</v>
      </c>
      <c r="G92" s="133" t="s">
        <v>82</v>
      </c>
      <c r="H92" s="134"/>
      <c r="I92" s="135">
        <v>106680.42</v>
      </c>
      <c r="J92" s="135"/>
      <c r="K92" s="133" t="s">
        <v>87</v>
      </c>
      <c r="L92" s="133" t="s">
        <v>225</v>
      </c>
      <c r="M92" s="133" t="s">
        <v>89</v>
      </c>
      <c r="N92" s="135"/>
      <c r="O92" s="135"/>
      <c r="P92" s="135">
        <v>106680.42</v>
      </c>
      <c r="Q92" s="135"/>
      <c r="R92" s="135"/>
      <c r="S92" s="97"/>
      <c r="T92" s="135">
        <v>106680.42</v>
      </c>
      <c r="U92" s="136"/>
      <c r="V92" s="137"/>
      <c r="X92" s="139"/>
      <c r="Y92" s="139"/>
      <c r="Z92" s="139"/>
      <c r="AA92" s="139"/>
      <c r="AB92" s="139"/>
      <c r="AC92" s="139"/>
      <c r="AD92" s="139"/>
      <c r="AE92" s="139"/>
      <c r="AF92" s="139"/>
      <c r="AG92" s="139"/>
      <c r="AH92" s="139"/>
      <c r="AI92" s="139"/>
      <c r="AJ92" s="139"/>
      <c r="AK92" s="139"/>
      <c r="AL92" s="139"/>
      <c r="AM92" s="139"/>
      <c r="AN92" s="139"/>
      <c r="AO92" s="139"/>
      <c r="AP92" s="139"/>
      <c r="AQ92" s="139"/>
      <c r="AR92" s="139"/>
      <c r="AS92" s="139"/>
      <c r="AT92" s="139"/>
      <c r="AU92" s="139"/>
      <c r="AV92" s="139"/>
      <c r="AW92" s="139"/>
      <c r="AX92" s="139"/>
    </row>
    <row r="93" spans="1:1024" ht="26.25" customHeight="1">
      <c r="A93" s="61"/>
      <c r="B93" s="62"/>
      <c r="C93" s="63" t="s">
        <v>229</v>
      </c>
      <c r="D93" s="64"/>
      <c r="E93" s="61"/>
      <c r="F93" s="65"/>
      <c r="G93" s="62"/>
      <c r="H93" s="65"/>
      <c r="I93" s="66">
        <f>SUM(I83:I92)</f>
        <v>832127.84000000008</v>
      </c>
      <c r="J93" s="66">
        <f>I93</f>
        <v>832127.84000000008</v>
      </c>
      <c r="K93" s="62"/>
      <c r="L93" s="62"/>
      <c r="M93" s="62"/>
      <c r="N93" s="67"/>
      <c r="O93" s="67"/>
      <c r="P93" s="67"/>
      <c r="Q93" s="67"/>
      <c r="R93" s="67"/>
      <c r="S93" s="67"/>
      <c r="T93" s="68">
        <f>SUM(T83:T92)</f>
        <v>832127.84000000008</v>
      </c>
      <c r="U93" s="69"/>
      <c r="V93" s="60"/>
    </row>
    <row r="94" spans="1:1024" s="86" customFormat="1" ht="26.25" customHeight="1">
      <c r="A94" s="61"/>
      <c r="B94" s="62"/>
      <c r="C94" s="63"/>
      <c r="D94" s="64"/>
      <c r="E94" s="61"/>
      <c r="F94" s="65"/>
      <c r="G94" s="62"/>
      <c r="H94" s="65"/>
      <c r="I94" s="82"/>
      <c r="J94" s="82"/>
      <c r="K94" s="62"/>
      <c r="L94" s="62"/>
      <c r="M94" s="62"/>
      <c r="N94" s="67"/>
      <c r="O94" s="67"/>
      <c r="P94" s="67"/>
      <c r="Q94" s="67"/>
      <c r="R94" s="67"/>
      <c r="S94" s="67"/>
      <c r="T94" s="83"/>
      <c r="U94" s="84"/>
      <c r="V94" s="85"/>
      <c r="X94" s="87"/>
      <c r="Y94" s="87"/>
      <c r="Z94" s="87"/>
      <c r="AA94" s="87"/>
      <c r="AB94" s="87"/>
      <c r="AC94" s="87"/>
      <c r="AD94" s="87"/>
      <c r="AE94" s="87"/>
      <c r="AF94" s="87"/>
      <c r="AG94" s="87"/>
      <c r="AH94" s="87"/>
      <c r="AI94" s="87"/>
      <c r="AJ94" s="87"/>
      <c r="AK94" s="87"/>
      <c r="AL94" s="87"/>
      <c r="AM94" s="87"/>
      <c r="AN94" s="87"/>
      <c r="AO94" s="87"/>
      <c r="AP94" s="87"/>
      <c r="AQ94" s="87"/>
      <c r="AR94" s="87"/>
      <c r="AS94" s="87"/>
      <c r="AT94" s="87"/>
      <c r="AU94" s="87"/>
      <c r="AV94" s="87"/>
      <c r="AW94" s="87"/>
      <c r="AX94" s="87"/>
    </row>
    <row r="95" spans="1:1024" s="86" customFormat="1" ht="26.25" customHeight="1">
      <c r="A95" s="61"/>
      <c r="B95" s="62"/>
      <c r="C95" s="63"/>
      <c r="D95" s="64"/>
      <c r="E95" s="61"/>
      <c r="F95" s="65"/>
      <c r="G95" s="62"/>
      <c r="H95" s="65"/>
      <c r="I95" s="82"/>
      <c r="J95" s="82"/>
      <c r="K95" s="62"/>
      <c r="L95" s="62"/>
      <c r="M95" s="62"/>
      <c r="N95" s="67"/>
      <c r="O95" s="67"/>
      <c r="P95" s="67"/>
      <c r="Q95" s="67"/>
      <c r="R95" s="67"/>
      <c r="S95" s="67"/>
      <c r="T95" s="83"/>
      <c r="U95" s="84"/>
      <c r="V95" s="85"/>
      <c r="X95" s="87"/>
      <c r="Y95" s="87"/>
      <c r="Z95" s="87"/>
      <c r="AA95" s="87"/>
      <c r="AB95" s="87"/>
      <c r="AC95" s="87"/>
      <c r="AD95" s="87"/>
      <c r="AE95" s="87"/>
      <c r="AF95" s="87"/>
      <c r="AG95" s="87"/>
      <c r="AH95" s="87"/>
      <c r="AI95" s="87"/>
      <c r="AJ95" s="87"/>
      <c r="AK95" s="87"/>
      <c r="AL95" s="87"/>
      <c r="AM95" s="87"/>
      <c r="AN95" s="87"/>
      <c r="AO95" s="87"/>
      <c r="AP95" s="87"/>
      <c r="AQ95" s="87"/>
      <c r="AR95" s="87"/>
      <c r="AS95" s="87"/>
      <c r="AT95" s="87"/>
      <c r="AU95" s="87"/>
      <c r="AV95" s="87"/>
      <c r="AW95" s="87"/>
      <c r="AX95" s="87"/>
    </row>
    <row r="96" spans="1:1024" s="86" customFormat="1" ht="26.25" customHeight="1">
      <c r="A96" s="61" t="s">
        <v>230</v>
      </c>
      <c r="B96" s="62"/>
      <c r="C96" s="63" t="s">
        <v>231</v>
      </c>
      <c r="D96" s="64" t="s">
        <v>232</v>
      </c>
      <c r="E96" s="61" t="s">
        <v>233</v>
      </c>
      <c r="F96" s="65">
        <v>42949</v>
      </c>
      <c r="G96" s="62" t="s">
        <v>234</v>
      </c>
      <c r="H96" s="65">
        <v>43012</v>
      </c>
      <c r="I96" s="116">
        <v>74340</v>
      </c>
      <c r="J96" s="82"/>
      <c r="K96" s="62" t="s">
        <v>87</v>
      </c>
      <c r="L96" s="62" t="s">
        <v>93</v>
      </c>
      <c r="M96" s="62" t="s">
        <v>235</v>
      </c>
      <c r="N96" s="116">
        <v>74340</v>
      </c>
      <c r="O96" s="116"/>
      <c r="P96" s="67"/>
      <c r="Q96" s="67"/>
      <c r="R96" s="67"/>
      <c r="S96" s="67"/>
      <c r="T96" s="116">
        <v>74340</v>
      </c>
      <c r="U96" s="84"/>
      <c r="V96" s="85"/>
      <c r="X96" s="87"/>
      <c r="Y96" s="87"/>
      <c r="Z96" s="87"/>
      <c r="AA96" s="87"/>
      <c r="AB96" s="87"/>
      <c r="AC96" s="87"/>
      <c r="AD96" s="87"/>
      <c r="AE96" s="87"/>
      <c r="AF96" s="87"/>
      <c r="AG96" s="87"/>
      <c r="AH96" s="87"/>
      <c r="AI96" s="87"/>
      <c r="AJ96" s="87"/>
      <c r="AK96" s="87"/>
      <c r="AL96" s="87"/>
      <c r="AM96" s="87"/>
      <c r="AN96" s="87"/>
      <c r="AO96" s="87"/>
      <c r="AP96" s="87"/>
      <c r="AQ96" s="87"/>
      <c r="AR96" s="87"/>
      <c r="AS96" s="87"/>
      <c r="AT96" s="87"/>
      <c r="AU96" s="87"/>
      <c r="AV96" s="87"/>
      <c r="AW96" s="87"/>
      <c r="AX96" s="87"/>
    </row>
    <row r="97" spans="1:50" s="86" customFormat="1" ht="26.25" customHeight="1">
      <c r="A97" s="61"/>
      <c r="B97" s="62"/>
      <c r="C97" s="63" t="s">
        <v>236</v>
      </c>
      <c r="D97" s="64"/>
      <c r="E97" s="61"/>
      <c r="F97" s="65"/>
      <c r="G97" s="62"/>
      <c r="H97" s="65"/>
      <c r="I97" s="66">
        <f>SUM(I96:I96)</f>
        <v>74340</v>
      </c>
      <c r="J97" s="66">
        <f>I97</f>
        <v>74340</v>
      </c>
      <c r="K97" s="62"/>
      <c r="L97" s="62"/>
      <c r="M97" s="62"/>
      <c r="N97" s="67"/>
      <c r="O97" s="67"/>
      <c r="P97" s="67"/>
      <c r="Q97" s="67"/>
      <c r="R97" s="67"/>
      <c r="S97" s="67"/>
      <c r="T97" s="66">
        <f>SUM(T96:T96)</f>
        <v>74340</v>
      </c>
      <c r="U97" s="84"/>
      <c r="V97" s="85"/>
      <c r="X97" s="87"/>
      <c r="Y97" s="87"/>
      <c r="Z97" s="87"/>
      <c r="AA97" s="87"/>
      <c r="AB97" s="87"/>
      <c r="AC97" s="87"/>
      <c r="AD97" s="87"/>
      <c r="AE97" s="87"/>
      <c r="AF97" s="87"/>
      <c r="AG97" s="87"/>
      <c r="AH97" s="87"/>
      <c r="AI97" s="87"/>
      <c r="AJ97" s="87"/>
      <c r="AK97" s="87"/>
      <c r="AL97" s="87"/>
      <c r="AM97" s="87"/>
      <c r="AN97" s="87"/>
      <c r="AO97" s="87"/>
      <c r="AP97" s="87"/>
      <c r="AQ97" s="87"/>
      <c r="AR97" s="87"/>
      <c r="AS97" s="87"/>
      <c r="AT97" s="87"/>
      <c r="AU97" s="87"/>
      <c r="AV97" s="87"/>
      <c r="AW97" s="87"/>
      <c r="AX97" s="87"/>
    </row>
    <row r="98" spans="1:50" s="86" customFormat="1" ht="26.25" customHeight="1">
      <c r="A98" s="61"/>
      <c r="B98" s="62"/>
      <c r="C98" s="63"/>
      <c r="D98" s="64"/>
      <c r="E98" s="61"/>
      <c r="F98" s="65"/>
      <c r="G98" s="62"/>
      <c r="H98" s="65"/>
      <c r="I98" s="82"/>
      <c r="J98" s="82"/>
      <c r="K98" s="62"/>
      <c r="L98" s="62"/>
      <c r="M98" s="62"/>
      <c r="N98" s="67"/>
      <c r="O98" s="67"/>
      <c r="P98" s="67"/>
      <c r="Q98" s="67"/>
      <c r="R98" s="67"/>
      <c r="S98" s="67"/>
      <c r="T98" s="83"/>
      <c r="U98" s="84"/>
      <c r="V98" s="85"/>
      <c r="X98" s="87"/>
      <c r="Y98" s="87"/>
      <c r="Z98" s="87"/>
      <c r="AA98" s="87"/>
      <c r="AB98" s="87"/>
      <c r="AC98" s="87"/>
      <c r="AD98" s="87"/>
      <c r="AE98" s="87"/>
      <c r="AF98" s="87"/>
      <c r="AG98" s="87"/>
      <c r="AH98" s="87"/>
      <c r="AI98" s="87"/>
      <c r="AJ98" s="87"/>
      <c r="AK98" s="87"/>
      <c r="AL98" s="87"/>
      <c r="AM98" s="87"/>
      <c r="AN98" s="87"/>
      <c r="AO98" s="87"/>
      <c r="AP98" s="87"/>
      <c r="AQ98" s="87"/>
      <c r="AR98" s="87"/>
      <c r="AS98" s="87"/>
      <c r="AT98" s="87"/>
      <c r="AU98" s="87"/>
      <c r="AV98" s="87"/>
      <c r="AW98" s="87"/>
      <c r="AX98" s="87"/>
    </row>
    <row r="99" spans="1:50" s="86" customFormat="1" ht="26.25" customHeight="1">
      <c r="A99" s="61"/>
      <c r="B99" s="62"/>
      <c r="C99" s="63"/>
      <c r="D99" s="64"/>
      <c r="E99" s="61"/>
      <c r="F99" s="65"/>
      <c r="G99" s="62"/>
      <c r="H99" s="65"/>
      <c r="I99" s="82"/>
      <c r="J99" s="82"/>
      <c r="K99" s="62"/>
      <c r="L99" s="62"/>
      <c r="M99" s="62"/>
      <c r="N99" s="67"/>
      <c r="O99" s="67"/>
      <c r="P99" s="67"/>
      <c r="Q99" s="67"/>
      <c r="R99" s="67"/>
      <c r="S99" s="67"/>
      <c r="T99" s="83"/>
      <c r="U99" s="84"/>
      <c r="V99" s="85"/>
      <c r="X99" s="87"/>
      <c r="Y99" s="87"/>
      <c r="Z99" s="87"/>
      <c r="AA99" s="87"/>
      <c r="AB99" s="87"/>
      <c r="AC99" s="87"/>
      <c r="AD99" s="87"/>
      <c r="AE99" s="87"/>
      <c r="AF99" s="87"/>
      <c r="AG99" s="87"/>
      <c r="AH99" s="87"/>
      <c r="AI99" s="87"/>
      <c r="AJ99" s="87"/>
      <c r="AK99" s="87"/>
      <c r="AL99" s="87"/>
      <c r="AM99" s="87"/>
      <c r="AN99" s="87"/>
      <c r="AO99" s="87"/>
      <c r="AP99" s="87"/>
      <c r="AQ99" s="87"/>
      <c r="AR99" s="87"/>
      <c r="AS99" s="87"/>
      <c r="AT99" s="87"/>
      <c r="AU99" s="87"/>
      <c r="AV99" s="87"/>
      <c r="AW99" s="87"/>
      <c r="AX99" s="87"/>
    </row>
    <row r="100" spans="1:50" s="142" customFormat="1" ht="31.7" customHeight="1">
      <c r="A100" s="132" t="s">
        <v>237</v>
      </c>
      <c r="B100" s="133" t="s">
        <v>197</v>
      </c>
      <c r="C100" s="88" t="s">
        <v>238</v>
      </c>
      <c r="D100" s="64" t="s">
        <v>239</v>
      </c>
      <c r="E100" s="132" t="s">
        <v>240</v>
      </c>
      <c r="F100" s="134">
        <v>43010</v>
      </c>
      <c r="G100" s="133" t="s">
        <v>82</v>
      </c>
      <c r="H100" s="134"/>
      <c r="I100" s="116">
        <v>73986.2</v>
      </c>
      <c r="J100" s="116"/>
      <c r="K100" s="133" t="s">
        <v>87</v>
      </c>
      <c r="L100" s="133" t="s">
        <v>156</v>
      </c>
      <c r="M100" s="133"/>
      <c r="N100" s="116"/>
      <c r="O100" s="67"/>
      <c r="P100" s="116">
        <v>73986.2</v>
      </c>
      <c r="Q100" s="116"/>
      <c r="R100" s="67"/>
      <c r="S100" s="67"/>
      <c r="T100" s="116">
        <v>73986.2</v>
      </c>
      <c r="U100" s="140"/>
      <c r="V100" s="141"/>
      <c r="X100" s="143"/>
      <c r="Y100" s="143"/>
      <c r="Z100" s="143"/>
      <c r="AA100" s="143"/>
      <c r="AB100" s="143"/>
      <c r="AC100" s="143"/>
      <c r="AD100" s="143"/>
      <c r="AE100" s="143"/>
      <c r="AF100" s="143"/>
      <c r="AG100" s="143"/>
      <c r="AH100" s="143"/>
      <c r="AI100" s="143"/>
      <c r="AJ100" s="143"/>
      <c r="AK100" s="143"/>
      <c r="AL100" s="143"/>
      <c r="AM100" s="143"/>
      <c r="AN100" s="143"/>
      <c r="AO100" s="143"/>
      <c r="AP100" s="143"/>
      <c r="AQ100" s="143"/>
      <c r="AR100" s="143"/>
      <c r="AS100" s="143"/>
      <c r="AT100" s="143"/>
      <c r="AU100" s="143"/>
      <c r="AV100" s="143"/>
      <c r="AW100" s="143"/>
      <c r="AX100" s="143"/>
    </row>
    <row r="101" spans="1:50" s="86" customFormat="1" ht="26.25" customHeight="1">
      <c r="A101" s="61"/>
      <c r="B101" s="62"/>
      <c r="C101" s="63" t="s">
        <v>241</v>
      </c>
      <c r="D101" s="64"/>
      <c r="E101" s="61"/>
      <c r="F101" s="65"/>
      <c r="G101" s="62"/>
      <c r="H101" s="65"/>
      <c r="I101" s="66">
        <f>SUM(I100:I100)</f>
        <v>73986.2</v>
      </c>
      <c r="J101" s="66">
        <f>I101</f>
        <v>73986.2</v>
      </c>
      <c r="K101" s="62"/>
      <c r="L101" s="62"/>
      <c r="M101" s="62"/>
      <c r="N101" s="67"/>
      <c r="O101" s="67"/>
      <c r="P101" s="67"/>
      <c r="Q101" s="67"/>
      <c r="R101" s="67"/>
      <c r="S101" s="67"/>
      <c r="T101" s="66">
        <f>SUM(T100:T100)</f>
        <v>73986.2</v>
      </c>
      <c r="U101" s="84"/>
      <c r="V101" s="85"/>
      <c r="X101" s="87"/>
      <c r="Y101" s="87"/>
      <c r="Z101" s="87"/>
      <c r="AA101" s="87"/>
      <c r="AB101" s="87"/>
      <c r="AC101" s="87"/>
      <c r="AD101" s="87"/>
      <c r="AE101" s="87"/>
      <c r="AF101" s="87"/>
      <c r="AG101" s="87"/>
      <c r="AH101" s="87"/>
      <c r="AI101" s="87"/>
      <c r="AJ101" s="87"/>
      <c r="AK101" s="87"/>
      <c r="AL101" s="87"/>
      <c r="AM101" s="87"/>
      <c r="AN101" s="87"/>
      <c r="AO101" s="87"/>
      <c r="AP101" s="87"/>
      <c r="AQ101" s="87"/>
      <c r="AR101" s="87"/>
      <c r="AS101" s="87"/>
      <c r="AT101" s="87"/>
      <c r="AU101" s="87"/>
      <c r="AV101" s="87"/>
      <c r="AW101" s="87"/>
      <c r="AX101" s="87"/>
    </row>
    <row r="102" spans="1:50" s="86" customFormat="1" ht="26.25" customHeight="1">
      <c r="A102" s="61"/>
      <c r="B102" s="62"/>
      <c r="C102" s="63"/>
      <c r="D102" s="64"/>
      <c r="E102" s="61"/>
      <c r="F102" s="65"/>
      <c r="G102" s="62"/>
      <c r="H102" s="65"/>
      <c r="I102" s="82"/>
      <c r="J102" s="82"/>
      <c r="K102" s="62"/>
      <c r="L102" s="62"/>
      <c r="M102" s="62"/>
      <c r="N102" s="67"/>
      <c r="O102" s="67"/>
      <c r="P102" s="67"/>
      <c r="Q102" s="67"/>
      <c r="R102" s="67"/>
      <c r="S102" s="67"/>
      <c r="T102" s="83"/>
      <c r="U102" s="84"/>
      <c r="V102" s="85"/>
      <c r="X102" s="87"/>
      <c r="Y102" s="87"/>
      <c r="Z102" s="87"/>
      <c r="AA102" s="87"/>
      <c r="AB102" s="87"/>
      <c r="AC102" s="87"/>
      <c r="AD102" s="87"/>
      <c r="AE102" s="87"/>
      <c r="AF102" s="87"/>
      <c r="AG102" s="87"/>
      <c r="AH102" s="87"/>
      <c r="AI102" s="87"/>
      <c r="AJ102" s="87"/>
      <c r="AK102" s="87"/>
      <c r="AL102" s="87"/>
      <c r="AM102" s="87"/>
      <c r="AN102" s="87"/>
      <c r="AO102" s="87"/>
      <c r="AP102" s="87"/>
      <c r="AQ102" s="87"/>
      <c r="AR102" s="87"/>
      <c r="AS102" s="87"/>
      <c r="AT102" s="87"/>
      <c r="AU102" s="87"/>
      <c r="AV102" s="87"/>
      <c r="AW102" s="87"/>
      <c r="AX102" s="87"/>
    </row>
    <row r="103" spans="1:50" s="86" customFormat="1" ht="26.25" customHeight="1">
      <c r="A103" s="61"/>
      <c r="B103" s="62"/>
      <c r="C103" s="63"/>
      <c r="D103" s="64"/>
      <c r="E103" s="61"/>
      <c r="F103" s="65"/>
      <c r="G103" s="62"/>
      <c r="H103" s="65"/>
      <c r="I103" s="82"/>
      <c r="J103" s="82"/>
      <c r="K103" s="62"/>
      <c r="L103" s="62"/>
      <c r="M103" s="62"/>
      <c r="N103" s="67"/>
      <c r="O103" s="67"/>
      <c r="P103" s="67"/>
      <c r="Q103" s="67"/>
      <c r="R103" s="67"/>
      <c r="S103" s="67"/>
      <c r="T103" s="83"/>
      <c r="U103" s="84"/>
      <c r="V103" s="85"/>
      <c r="X103" s="87"/>
      <c r="Y103" s="87"/>
      <c r="Z103" s="87"/>
      <c r="AA103" s="87"/>
      <c r="AB103" s="87"/>
      <c r="AC103" s="87"/>
      <c r="AD103" s="87"/>
      <c r="AE103" s="87"/>
      <c r="AF103" s="87"/>
      <c r="AG103" s="87"/>
      <c r="AH103" s="87"/>
      <c r="AI103" s="87"/>
      <c r="AJ103" s="87"/>
      <c r="AK103" s="87"/>
      <c r="AL103" s="87"/>
      <c r="AM103" s="87"/>
      <c r="AN103" s="87"/>
      <c r="AO103" s="87"/>
      <c r="AP103" s="87"/>
      <c r="AQ103" s="87"/>
      <c r="AR103" s="87"/>
      <c r="AS103" s="87"/>
      <c r="AT103" s="87"/>
      <c r="AU103" s="87"/>
      <c r="AV103" s="87"/>
      <c r="AW103" s="87"/>
      <c r="AX103" s="87"/>
    </row>
    <row r="104" spans="1:50" s="100" customFormat="1" ht="46.7" customHeight="1">
      <c r="A104" s="91">
        <v>130556377</v>
      </c>
      <c r="B104" s="92" t="s">
        <v>114</v>
      </c>
      <c r="C104" s="93" t="s">
        <v>242</v>
      </c>
      <c r="D104" s="94" t="s">
        <v>243</v>
      </c>
      <c r="E104" s="91" t="s">
        <v>244</v>
      </c>
      <c r="F104" s="95">
        <v>42654</v>
      </c>
      <c r="G104" s="92" t="s">
        <v>245</v>
      </c>
      <c r="H104" s="95">
        <v>42655</v>
      </c>
      <c r="I104" s="96">
        <v>10856</v>
      </c>
      <c r="J104" s="96"/>
      <c r="K104" s="92">
        <v>100</v>
      </c>
      <c r="L104" s="92" t="s">
        <v>246</v>
      </c>
      <c r="M104" s="92" t="s">
        <v>247</v>
      </c>
      <c r="N104" s="97"/>
      <c r="O104" s="97">
        <v>10856</v>
      </c>
      <c r="P104" s="97"/>
      <c r="Q104" s="97"/>
      <c r="R104" s="97"/>
      <c r="S104" s="97"/>
      <c r="T104" s="97">
        <v>10856</v>
      </c>
      <c r="U104" s="98"/>
      <c r="V104" s="99"/>
      <c r="X104" s="101"/>
      <c r="Y104" s="101"/>
      <c r="Z104" s="101"/>
      <c r="AA104" s="101"/>
      <c r="AB104" s="101"/>
      <c r="AC104" s="101"/>
      <c r="AD104" s="101"/>
      <c r="AE104" s="101"/>
      <c r="AF104" s="101"/>
      <c r="AG104" s="101"/>
      <c r="AH104" s="101"/>
      <c r="AI104" s="101"/>
      <c r="AJ104" s="101"/>
      <c r="AK104" s="101"/>
      <c r="AL104" s="101"/>
      <c r="AM104" s="101"/>
      <c r="AN104" s="101"/>
      <c r="AO104" s="101"/>
      <c r="AP104" s="101"/>
      <c r="AQ104" s="101"/>
      <c r="AR104" s="101"/>
      <c r="AS104" s="101"/>
      <c r="AT104" s="101"/>
      <c r="AU104" s="101"/>
      <c r="AV104" s="101"/>
      <c r="AW104" s="101"/>
      <c r="AX104" s="101"/>
    </row>
    <row r="105" spans="1:50" s="100" customFormat="1" ht="46.7" customHeight="1">
      <c r="A105" s="91">
        <v>130556377</v>
      </c>
      <c r="B105" s="92" t="s">
        <v>114</v>
      </c>
      <c r="C105" s="93" t="s">
        <v>242</v>
      </c>
      <c r="D105" s="94" t="s">
        <v>248</v>
      </c>
      <c r="E105" s="91" t="s">
        <v>249</v>
      </c>
      <c r="F105" s="95">
        <v>42676</v>
      </c>
      <c r="G105" s="92" t="s">
        <v>250</v>
      </c>
      <c r="H105" s="95">
        <v>42681</v>
      </c>
      <c r="I105" s="96">
        <v>5392.6</v>
      </c>
      <c r="J105" s="96"/>
      <c r="K105" s="92">
        <v>100</v>
      </c>
      <c r="L105" s="92" t="s">
        <v>246</v>
      </c>
      <c r="M105" s="92" t="s">
        <v>251</v>
      </c>
      <c r="N105" s="97"/>
      <c r="O105" s="97">
        <v>5392.6</v>
      </c>
      <c r="P105" s="97"/>
      <c r="Q105" s="97"/>
      <c r="R105" s="97"/>
      <c r="S105" s="97"/>
      <c r="T105" s="97">
        <v>5392.6</v>
      </c>
      <c r="U105" s="98"/>
      <c r="V105" s="99"/>
      <c r="X105" s="101"/>
      <c r="Y105" s="101"/>
      <c r="Z105" s="101"/>
      <c r="AA105" s="101"/>
      <c r="AB105" s="101"/>
      <c r="AC105" s="101"/>
      <c r="AD105" s="101"/>
      <c r="AE105" s="101"/>
      <c r="AF105" s="101"/>
      <c r="AG105" s="101"/>
      <c r="AH105" s="101"/>
      <c r="AI105" s="101"/>
      <c r="AJ105" s="101"/>
      <c r="AK105" s="101"/>
      <c r="AL105" s="101"/>
      <c r="AM105" s="101"/>
      <c r="AN105" s="101"/>
      <c r="AO105" s="101"/>
      <c r="AP105" s="101"/>
      <c r="AQ105" s="101"/>
      <c r="AR105" s="101"/>
      <c r="AS105" s="101"/>
      <c r="AT105" s="101"/>
      <c r="AU105" s="101"/>
      <c r="AV105" s="101"/>
      <c r="AW105" s="101"/>
      <c r="AX105" s="101"/>
    </row>
    <row r="106" spans="1:50" s="100" customFormat="1" ht="46.7" customHeight="1">
      <c r="A106" s="91">
        <v>130556377</v>
      </c>
      <c r="B106" s="92" t="s">
        <v>144</v>
      </c>
      <c r="C106" s="93" t="s">
        <v>242</v>
      </c>
      <c r="D106" s="94" t="s">
        <v>248</v>
      </c>
      <c r="E106" s="91" t="s">
        <v>249</v>
      </c>
      <c r="F106" s="95">
        <v>42676</v>
      </c>
      <c r="G106" s="92" t="s">
        <v>250</v>
      </c>
      <c r="H106" s="95">
        <v>42681</v>
      </c>
      <c r="I106" s="96">
        <v>48533.4</v>
      </c>
      <c r="J106" s="96"/>
      <c r="K106" s="92">
        <v>100</v>
      </c>
      <c r="L106" s="92" t="s">
        <v>246</v>
      </c>
      <c r="M106" s="92" t="s">
        <v>251</v>
      </c>
      <c r="N106" s="97"/>
      <c r="O106" s="97">
        <v>48533.4</v>
      </c>
      <c r="P106" s="97"/>
      <c r="Q106" s="97"/>
      <c r="R106" s="97"/>
      <c r="S106" s="97"/>
      <c r="T106" s="97">
        <v>48533.4</v>
      </c>
      <c r="U106" s="98"/>
      <c r="V106" s="99"/>
      <c r="X106" s="101"/>
      <c r="Y106" s="101"/>
      <c r="Z106" s="101"/>
      <c r="AA106" s="101"/>
      <c r="AB106" s="101"/>
      <c r="AC106" s="101"/>
      <c r="AD106" s="101"/>
      <c r="AE106" s="101"/>
      <c r="AF106" s="101"/>
      <c r="AG106" s="101"/>
      <c r="AH106" s="101"/>
      <c r="AI106" s="101"/>
      <c r="AJ106" s="101"/>
      <c r="AK106" s="101"/>
      <c r="AL106" s="101"/>
      <c r="AM106" s="101"/>
      <c r="AN106" s="101"/>
      <c r="AO106" s="101"/>
      <c r="AP106" s="101"/>
      <c r="AQ106" s="101"/>
      <c r="AR106" s="101"/>
      <c r="AS106" s="101"/>
      <c r="AT106" s="101"/>
      <c r="AU106" s="101"/>
      <c r="AV106" s="101"/>
      <c r="AW106" s="101"/>
      <c r="AX106" s="101"/>
    </row>
    <row r="107" spans="1:50" s="100" customFormat="1" ht="46.7" customHeight="1">
      <c r="A107" s="91">
        <v>130556377</v>
      </c>
      <c r="B107" s="92" t="s">
        <v>114</v>
      </c>
      <c r="C107" s="93" t="s">
        <v>242</v>
      </c>
      <c r="D107" s="94" t="s">
        <v>243</v>
      </c>
      <c r="E107" s="91" t="s">
        <v>252</v>
      </c>
      <c r="F107" s="95">
        <v>42685</v>
      </c>
      <c r="G107" s="92" t="s">
        <v>253</v>
      </c>
      <c r="H107" s="95">
        <v>42688</v>
      </c>
      <c r="I107" s="96">
        <v>11387</v>
      </c>
      <c r="J107" s="96"/>
      <c r="K107" s="92">
        <v>100</v>
      </c>
      <c r="L107" s="92" t="s">
        <v>246</v>
      </c>
      <c r="M107" s="92" t="s">
        <v>254</v>
      </c>
      <c r="N107" s="97"/>
      <c r="O107" s="97">
        <v>11387</v>
      </c>
      <c r="P107" s="97"/>
      <c r="Q107" s="97"/>
      <c r="R107" s="97"/>
      <c r="S107" s="97"/>
      <c r="T107" s="97">
        <v>11387</v>
      </c>
      <c r="U107" s="98"/>
      <c r="V107" s="99"/>
      <c r="X107" s="101"/>
      <c r="Y107" s="101"/>
      <c r="Z107" s="101"/>
      <c r="AA107" s="101"/>
      <c r="AB107" s="101"/>
      <c r="AC107" s="101"/>
      <c r="AD107" s="101"/>
      <c r="AE107" s="101"/>
      <c r="AF107" s="101"/>
      <c r="AG107" s="101"/>
      <c r="AH107" s="101"/>
      <c r="AI107" s="101"/>
      <c r="AJ107" s="101"/>
      <c r="AK107" s="101"/>
      <c r="AL107" s="101"/>
      <c r="AM107" s="101"/>
      <c r="AN107" s="101"/>
      <c r="AO107" s="101"/>
      <c r="AP107" s="101"/>
      <c r="AQ107" s="101"/>
      <c r="AR107" s="101"/>
      <c r="AS107" s="101"/>
      <c r="AT107" s="101"/>
      <c r="AU107" s="101"/>
      <c r="AV107" s="101"/>
      <c r="AW107" s="101"/>
      <c r="AX107" s="101"/>
    </row>
    <row r="108" spans="1:50" s="100" customFormat="1" ht="46.7" customHeight="1">
      <c r="A108" s="91">
        <v>130556377</v>
      </c>
      <c r="B108" s="92" t="s">
        <v>114</v>
      </c>
      <c r="C108" s="93" t="s">
        <v>242</v>
      </c>
      <c r="D108" s="94" t="s">
        <v>255</v>
      </c>
      <c r="E108" s="91" t="s">
        <v>256</v>
      </c>
      <c r="F108" s="95">
        <v>42690</v>
      </c>
      <c r="G108" s="92" t="s">
        <v>257</v>
      </c>
      <c r="H108" s="95">
        <v>42692</v>
      </c>
      <c r="I108" s="96">
        <v>19647</v>
      </c>
      <c r="J108" s="96"/>
      <c r="K108" s="92">
        <v>100</v>
      </c>
      <c r="L108" s="92" t="s">
        <v>246</v>
      </c>
      <c r="M108" s="92" t="s">
        <v>258</v>
      </c>
      <c r="N108" s="97"/>
      <c r="O108" s="97">
        <v>19647</v>
      </c>
      <c r="P108" s="97"/>
      <c r="Q108" s="97"/>
      <c r="R108" s="97"/>
      <c r="S108" s="97"/>
      <c r="T108" s="97">
        <v>19647</v>
      </c>
      <c r="U108" s="98"/>
      <c r="V108" s="99"/>
      <c r="X108" s="101"/>
      <c r="Y108" s="101"/>
      <c r="Z108" s="101"/>
      <c r="AA108" s="101"/>
      <c r="AB108" s="101"/>
      <c r="AC108" s="101"/>
      <c r="AD108" s="101"/>
      <c r="AE108" s="101"/>
      <c r="AF108" s="101"/>
      <c r="AG108" s="101"/>
      <c r="AH108" s="101"/>
      <c r="AI108" s="101"/>
      <c r="AJ108" s="101"/>
      <c r="AK108" s="101"/>
      <c r="AL108" s="101"/>
      <c r="AM108" s="101"/>
      <c r="AN108" s="101"/>
      <c r="AO108" s="101"/>
      <c r="AP108" s="101"/>
      <c r="AQ108" s="101"/>
      <c r="AR108" s="101"/>
      <c r="AS108" s="101"/>
      <c r="AT108" s="101"/>
      <c r="AU108" s="101"/>
      <c r="AV108" s="101"/>
      <c r="AW108" s="101"/>
      <c r="AX108" s="101"/>
    </row>
    <row r="109" spans="1:50" s="100" customFormat="1" ht="46.7" customHeight="1">
      <c r="A109" s="91">
        <v>130556377</v>
      </c>
      <c r="B109" s="92" t="s">
        <v>114</v>
      </c>
      <c r="C109" s="93" t="s">
        <v>242</v>
      </c>
      <c r="D109" s="94" t="s">
        <v>243</v>
      </c>
      <c r="E109" s="91" t="s">
        <v>259</v>
      </c>
      <c r="F109" s="95">
        <v>42692</v>
      </c>
      <c r="G109" s="92" t="s">
        <v>260</v>
      </c>
      <c r="H109" s="95">
        <v>42695</v>
      </c>
      <c r="I109" s="96">
        <v>9145</v>
      </c>
      <c r="J109" s="96"/>
      <c r="K109" s="92">
        <v>100</v>
      </c>
      <c r="L109" s="92" t="s">
        <v>246</v>
      </c>
      <c r="M109" s="92" t="s">
        <v>108</v>
      </c>
      <c r="N109" s="97"/>
      <c r="O109" s="97">
        <v>9145</v>
      </c>
      <c r="P109" s="97"/>
      <c r="Q109" s="97"/>
      <c r="R109" s="97"/>
      <c r="S109" s="97"/>
      <c r="T109" s="97">
        <v>9145</v>
      </c>
      <c r="U109" s="98"/>
      <c r="V109" s="99"/>
      <c r="X109" s="101"/>
      <c r="Y109" s="101"/>
      <c r="Z109" s="101"/>
      <c r="AA109" s="101"/>
      <c r="AB109" s="101"/>
      <c r="AC109" s="101"/>
      <c r="AD109" s="101"/>
      <c r="AE109" s="101"/>
      <c r="AF109" s="101"/>
      <c r="AG109" s="101"/>
      <c r="AH109" s="101"/>
      <c r="AI109" s="101"/>
      <c r="AJ109" s="101"/>
      <c r="AK109" s="101"/>
      <c r="AL109" s="101"/>
      <c r="AM109" s="101"/>
      <c r="AN109" s="101"/>
      <c r="AO109" s="101"/>
      <c r="AP109" s="101"/>
      <c r="AQ109" s="101"/>
      <c r="AR109" s="101"/>
      <c r="AS109" s="101"/>
      <c r="AT109" s="101"/>
      <c r="AU109" s="101"/>
      <c r="AV109" s="101"/>
      <c r="AW109" s="101"/>
      <c r="AX109" s="101"/>
    </row>
    <row r="110" spans="1:50" s="100" customFormat="1" ht="46.7" customHeight="1">
      <c r="A110" s="91">
        <v>130556377</v>
      </c>
      <c r="B110" s="92" t="s">
        <v>114</v>
      </c>
      <c r="C110" s="93" t="s">
        <v>242</v>
      </c>
      <c r="D110" s="94" t="s">
        <v>243</v>
      </c>
      <c r="E110" s="91" t="s">
        <v>261</v>
      </c>
      <c r="F110" s="95">
        <v>42692</v>
      </c>
      <c r="G110" s="92" t="s">
        <v>262</v>
      </c>
      <c r="H110" s="95">
        <v>42696</v>
      </c>
      <c r="I110" s="96">
        <v>36403</v>
      </c>
      <c r="J110" s="96"/>
      <c r="K110" s="92">
        <v>100</v>
      </c>
      <c r="L110" s="92" t="s">
        <v>246</v>
      </c>
      <c r="M110" s="92" t="s">
        <v>263</v>
      </c>
      <c r="N110" s="97"/>
      <c r="O110" s="97">
        <v>36403</v>
      </c>
      <c r="P110" s="97"/>
      <c r="Q110" s="97"/>
      <c r="R110" s="97"/>
      <c r="S110" s="97"/>
      <c r="T110" s="97">
        <v>36403</v>
      </c>
      <c r="U110" s="98"/>
      <c r="V110" s="99"/>
      <c r="X110" s="101"/>
      <c r="Y110" s="101"/>
      <c r="Z110" s="101"/>
      <c r="AA110" s="101"/>
      <c r="AB110" s="101"/>
      <c r="AC110" s="101"/>
      <c r="AD110" s="101"/>
      <c r="AE110" s="101"/>
      <c r="AF110" s="101"/>
      <c r="AG110" s="101"/>
      <c r="AH110" s="101"/>
      <c r="AI110" s="101"/>
      <c r="AJ110" s="101"/>
      <c r="AK110" s="101"/>
      <c r="AL110" s="101"/>
      <c r="AM110" s="101"/>
      <c r="AN110" s="101"/>
      <c r="AO110" s="101"/>
      <c r="AP110" s="101"/>
      <c r="AQ110" s="101"/>
      <c r="AR110" s="101"/>
      <c r="AS110" s="101"/>
      <c r="AT110" s="101"/>
      <c r="AU110" s="101"/>
      <c r="AV110" s="101"/>
      <c r="AW110" s="101"/>
      <c r="AX110" s="101"/>
    </row>
    <row r="111" spans="1:50" s="100" customFormat="1" ht="46.7" customHeight="1">
      <c r="A111" s="91">
        <v>130556377</v>
      </c>
      <c r="B111" s="92" t="s">
        <v>264</v>
      </c>
      <c r="C111" s="93" t="s">
        <v>242</v>
      </c>
      <c r="D111" s="94" t="s">
        <v>265</v>
      </c>
      <c r="E111" s="91" t="s">
        <v>266</v>
      </c>
      <c r="F111" s="95">
        <v>42695</v>
      </c>
      <c r="G111" s="92" t="s">
        <v>267</v>
      </c>
      <c r="H111" s="95">
        <v>42698</v>
      </c>
      <c r="I111" s="96">
        <v>44132</v>
      </c>
      <c r="J111" s="96"/>
      <c r="K111" s="92">
        <v>100</v>
      </c>
      <c r="L111" s="92" t="s">
        <v>246</v>
      </c>
      <c r="M111" s="92" t="s">
        <v>268</v>
      </c>
      <c r="N111" s="97"/>
      <c r="O111" s="97">
        <v>44132</v>
      </c>
      <c r="P111" s="97"/>
      <c r="Q111" s="97"/>
      <c r="R111" s="97"/>
      <c r="S111" s="97"/>
      <c r="T111" s="97">
        <v>44132</v>
      </c>
      <c r="U111" s="98"/>
      <c r="V111" s="99"/>
      <c r="X111" s="101"/>
      <c r="Y111" s="101"/>
      <c r="Z111" s="101"/>
      <c r="AA111" s="101"/>
      <c r="AB111" s="101"/>
      <c r="AC111" s="101"/>
      <c r="AD111" s="101"/>
      <c r="AE111" s="101"/>
      <c r="AF111" s="101"/>
      <c r="AG111" s="101"/>
      <c r="AH111" s="101"/>
      <c r="AI111" s="101"/>
      <c r="AJ111" s="101"/>
      <c r="AK111" s="101"/>
      <c r="AL111" s="101"/>
      <c r="AM111" s="101"/>
      <c r="AN111" s="101"/>
      <c r="AO111" s="101"/>
      <c r="AP111" s="101"/>
      <c r="AQ111" s="101"/>
      <c r="AR111" s="101"/>
      <c r="AS111" s="101"/>
      <c r="AT111" s="101"/>
      <c r="AU111" s="101"/>
      <c r="AV111" s="101"/>
      <c r="AW111" s="101"/>
      <c r="AX111" s="101"/>
    </row>
    <row r="112" spans="1:50" s="100" customFormat="1" ht="46.7" customHeight="1">
      <c r="A112" s="91">
        <v>130556377</v>
      </c>
      <c r="B112" s="92" t="s">
        <v>269</v>
      </c>
      <c r="C112" s="93" t="s">
        <v>242</v>
      </c>
      <c r="D112" s="94" t="s">
        <v>265</v>
      </c>
      <c r="E112" s="91" t="s">
        <v>266</v>
      </c>
      <c r="F112" s="95">
        <v>42695</v>
      </c>
      <c r="G112" s="92" t="s">
        <v>267</v>
      </c>
      <c r="H112" s="95">
        <v>42698</v>
      </c>
      <c r="I112" s="96">
        <v>354</v>
      </c>
      <c r="J112" s="144"/>
      <c r="K112" s="92">
        <v>100</v>
      </c>
      <c r="L112" s="92" t="s">
        <v>246</v>
      </c>
      <c r="M112" s="92" t="s">
        <v>268</v>
      </c>
      <c r="N112" s="97"/>
      <c r="O112" s="97">
        <v>354</v>
      </c>
      <c r="P112" s="97"/>
      <c r="Q112" s="97"/>
      <c r="R112" s="97"/>
      <c r="S112" s="97"/>
      <c r="T112" s="97">
        <v>354</v>
      </c>
      <c r="U112" s="98"/>
      <c r="V112" s="99"/>
      <c r="X112" s="101"/>
      <c r="Y112" s="101"/>
      <c r="Z112" s="101"/>
      <c r="AA112" s="101"/>
      <c r="AB112" s="101"/>
      <c r="AC112" s="101"/>
      <c r="AD112" s="101"/>
      <c r="AE112" s="101"/>
      <c r="AF112" s="101"/>
      <c r="AG112" s="101"/>
      <c r="AH112" s="101"/>
      <c r="AI112" s="101"/>
      <c r="AJ112" s="101"/>
      <c r="AK112" s="101"/>
      <c r="AL112" s="101"/>
      <c r="AM112" s="101"/>
      <c r="AN112" s="101"/>
      <c r="AO112" s="101"/>
      <c r="AP112" s="101"/>
      <c r="AQ112" s="101"/>
      <c r="AR112" s="101"/>
      <c r="AS112" s="101"/>
      <c r="AT112" s="101"/>
      <c r="AU112" s="101"/>
      <c r="AV112" s="101"/>
      <c r="AW112" s="101"/>
      <c r="AX112" s="101"/>
    </row>
    <row r="113" spans="1:50" s="100" customFormat="1" ht="46.7" customHeight="1">
      <c r="A113" s="91">
        <v>130556377</v>
      </c>
      <c r="B113" s="92" t="s">
        <v>270</v>
      </c>
      <c r="C113" s="93" t="s">
        <v>242</v>
      </c>
      <c r="D113" s="94" t="s">
        <v>265</v>
      </c>
      <c r="E113" s="91" t="s">
        <v>266</v>
      </c>
      <c r="F113" s="95">
        <v>42695</v>
      </c>
      <c r="G113" s="92" t="s">
        <v>267</v>
      </c>
      <c r="H113" s="95">
        <v>42698</v>
      </c>
      <c r="I113" s="96">
        <v>16048</v>
      </c>
      <c r="J113" s="96"/>
      <c r="K113" s="92">
        <v>100</v>
      </c>
      <c r="L113" s="92" t="s">
        <v>246</v>
      </c>
      <c r="M113" s="92" t="s">
        <v>268</v>
      </c>
      <c r="N113" s="97"/>
      <c r="O113" s="97">
        <v>16048</v>
      </c>
      <c r="P113" s="97"/>
      <c r="Q113" s="97"/>
      <c r="R113" s="97"/>
      <c r="S113" s="97"/>
      <c r="T113" s="97">
        <v>16048</v>
      </c>
      <c r="U113" s="98"/>
      <c r="V113" s="99"/>
      <c r="X113" s="101"/>
      <c r="Y113" s="101"/>
      <c r="Z113" s="101"/>
      <c r="AA113" s="101"/>
      <c r="AB113" s="101"/>
      <c r="AC113" s="101"/>
      <c r="AD113" s="101"/>
      <c r="AE113" s="101"/>
      <c r="AF113" s="101"/>
      <c r="AG113" s="101"/>
      <c r="AH113" s="101"/>
      <c r="AI113" s="101"/>
      <c r="AJ113" s="101"/>
      <c r="AK113" s="101"/>
      <c r="AL113" s="101"/>
      <c r="AM113" s="101"/>
      <c r="AN113" s="101"/>
      <c r="AO113" s="101"/>
      <c r="AP113" s="101"/>
      <c r="AQ113" s="101"/>
      <c r="AR113" s="101"/>
      <c r="AS113" s="101"/>
      <c r="AT113" s="101"/>
      <c r="AU113" s="101"/>
      <c r="AV113" s="101"/>
      <c r="AW113" s="101"/>
      <c r="AX113" s="101"/>
    </row>
    <row r="114" spans="1:50" s="100" customFormat="1" ht="46.7" customHeight="1">
      <c r="A114" s="91">
        <v>130556377</v>
      </c>
      <c r="B114" s="92" t="s">
        <v>271</v>
      </c>
      <c r="C114" s="93" t="s">
        <v>242</v>
      </c>
      <c r="D114" s="94" t="s">
        <v>265</v>
      </c>
      <c r="E114" s="91" t="s">
        <v>266</v>
      </c>
      <c r="F114" s="95">
        <v>42695</v>
      </c>
      <c r="G114" s="92" t="s">
        <v>267</v>
      </c>
      <c r="H114" s="95">
        <v>42698</v>
      </c>
      <c r="I114" s="96">
        <v>2832</v>
      </c>
      <c r="J114" s="96"/>
      <c r="K114" s="92">
        <v>100</v>
      </c>
      <c r="L114" s="92" t="s">
        <v>246</v>
      </c>
      <c r="M114" s="92" t="s">
        <v>268</v>
      </c>
      <c r="N114" s="97"/>
      <c r="O114" s="97">
        <v>2832</v>
      </c>
      <c r="P114" s="97"/>
      <c r="Q114" s="97"/>
      <c r="R114" s="97"/>
      <c r="S114" s="97"/>
      <c r="T114" s="97">
        <v>2832</v>
      </c>
      <c r="U114" s="98"/>
      <c r="V114" s="99"/>
      <c r="X114" s="101"/>
      <c r="Y114" s="101"/>
      <c r="Z114" s="101"/>
      <c r="AA114" s="101"/>
      <c r="AB114" s="101"/>
      <c r="AC114" s="101"/>
      <c r="AD114" s="101"/>
      <c r="AE114" s="101"/>
      <c r="AF114" s="101"/>
      <c r="AG114" s="101"/>
      <c r="AH114" s="101"/>
      <c r="AI114" s="101"/>
      <c r="AJ114" s="101"/>
      <c r="AK114" s="101"/>
      <c r="AL114" s="101"/>
      <c r="AM114" s="101"/>
      <c r="AN114" s="101"/>
      <c r="AO114" s="101"/>
      <c r="AP114" s="101"/>
      <c r="AQ114" s="101"/>
      <c r="AR114" s="101"/>
      <c r="AS114" s="101"/>
      <c r="AT114" s="101"/>
      <c r="AU114" s="101"/>
      <c r="AV114" s="101"/>
      <c r="AW114" s="101"/>
      <c r="AX114" s="101"/>
    </row>
    <row r="115" spans="1:50" s="100" customFormat="1" ht="46.7" customHeight="1">
      <c r="A115" s="91">
        <v>130556377</v>
      </c>
      <c r="B115" s="92" t="s">
        <v>114</v>
      </c>
      <c r="C115" s="93" t="s">
        <v>242</v>
      </c>
      <c r="D115" s="94" t="s">
        <v>243</v>
      </c>
      <c r="E115" s="91" t="s">
        <v>272</v>
      </c>
      <c r="F115" s="95">
        <v>42698</v>
      </c>
      <c r="G115" s="92" t="s">
        <v>273</v>
      </c>
      <c r="H115" s="95">
        <v>42699</v>
      </c>
      <c r="I115" s="96">
        <v>21712</v>
      </c>
      <c r="J115" s="96"/>
      <c r="K115" s="92">
        <v>100</v>
      </c>
      <c r="L115" s="92" t="s">
        <v>246</v>
      </c>
      <c r="M115" s="92" t="s">
        <v>156</v>
      </c>
      <c r="N115" s="97"/>
      <c r="O115" s="97">
        <v>21712</v>
      </c>
      <c r="P115" s="97"/>
      <c r="Q115" s="97"/>
      <c r="R115" s="97"/>
      <c r="S115" s="97"/>
      <c r="T115" s="97">
        <v>21712</v>
      </c>
      <c r="U115" s="98"/>
      <c r="V115" s="99"/>
      <c r="X115" s="101"/>
      <c r="Y115" s="101"/>
      <c r="Z115" s="101"/>
      <c r="AA115" s="101"/>
      <c r="AB115" s="101"/>
      <c r="AC115" s="101"/>
      <c r="AD115" s="101"/>
      <c r="AE115" s="101"/>
      <c r="AF115" s="101"/>
      <c r="AG115" s="101"/>
      <c r="AH115" s="101"/>
      <c r="AI115" s="101"/>
      <c r="AJ115" s="101"/>
      <c r="AK115" s="101"/>
      <c r="AL115" s="101"/>
      <c r="AM115" s="101"/>
      <c r="AN115" s="101"/>
      <c r="AO115" s="101"/>
      <c r="AP115" s="101"/>
      <c r="AQ115" s="101"/>
      <c r="AR115" s="101"/>
      <c r="AS115" s="101"/>
      <c r="AT115" s="101"/>
      <c r="AU115" s="101"/>
      <c r="AV115" s="101"/>
      <c r="AW115" s="101"/>
      <c r="AX115" s="101"/>
    </row>
    <row r="116" spans="1:50" s="100" customFormat="1" ht="46.7" customHeight="1">
      <c r="A116" s="91">
        <v>130556377</v>
      </c>
      <c r="B116" s="92" t="s">
        <v>114</v>
      </c>
      <c r="C116" s="93" t="s">
        <v>242</v>
      </c>
      <c r="D116" s="94" t="s">
        <v>243</v>
      </c>
      <c r="E116" s="91" t="s">
        <v>274</v>
      </c>
      <c r="F116" s="95">
        <v>42703</v>
      </c>
      <c r="G116" s="92" t="s">
        <v>275</v>
      </c>
      <c r="H116" s="95">
        <v>42703</v>
      </c>
      <c r="I116" s="96">
        <v>26078</v>
      </c>
      <c r="J116" s="96"/>
      <c r="K116" s="92">
        <v>100</v>
      </c>
      <c r="L116" s="92" t="s">
        <v>246</v>
      </c>
      <c r="M116" s="92" t="s">
        <v>156</v>
      </c>
      <c r="N116" s="97"/>
      <c r="O116" s="97">
        <v>26078</v>
      </c>
      <c r="P116" s="97"/>
      <c r="Q116" s="97"/>
      <c r="R116" s="97"/>
      <c r="S116" s="97"/>
      <c r="T116" s="97">
        <v>26078</v>
      </c>
      <c r="U116" s="98"/>
      <c r="V116" s="99"/>
      <c r="X116" s="101"/>
      <c r="Y116" s="101"/>
      <c r="Z116" s="101"/>
      <c r="AA116" s="101"/>
      <c r="AB116" s="101"/>
      <c r="AC116" s="101"/>
      <c r="AD116" s="101"/>
      <c r="AE116" s="101"/>
      <c r="AF116" s="101"/>
      <c r="AG116" s="101"/>
      <c r="AH116" s="101"/>
      <c r="AI116" s="101"/>
      <c r="AJ116" s="101"/>
      <c r="AK116" s="101"/>
      <c r="AL116" s="101"/>
      <c r="AM116" s="101"/>
      <c r="AN116" s="101"/>
      <c r="AO116" s="101"/>
      <c r="AP116" s="101"/>
      <c r="AQ116" s="101"/>
      <c r="AR116" s="101"/>
      <c r="AS116" s="101"/>
      <c r="AT116" s="101"/>
      <c r="AU116" s="101"/>
      <c r="AV116" s="101"/>
      <c r="AW116" s="101"/>
      <c r="AX116" s="101"/>
    </row>
    <row r="117" spans="1:50" s="100" customFormat="1" ht="46.7" customHeight="1">
      <c r="A117" s="91">
        <v>130556377</v>
      </c>
      <c r="B117" s="92" t="s">
        <v>114</v>
      </c>
      <c r="C117" s="93" t="s">
        <v>242</v>
      </c>
      <c r="D117" s="94" t="s">
        <v>243</v>
      </c>
      <c r="E117" s="91" t="s">
        <v>276</v>
      </c>
      <c r="F117" s="95">
        <v>42710</v>
      </c>
      <c r="G117" s="92" t="s">
        <v>277</v>
      </c>
      <c r="H117" s="95">
        <v>42717</v>
      </c>
      <c r="I117" s="96">
        <v>9322</v>
      </c>
      <c r="J117" s="96"/>
      <c r="K117" s="92">
        <v>100</v>
      </c>
      <c r="L117" s="92" t="s">
        <v>246</v>
      </c>
      <c r="M117" s="92" t="s">
        <v>143</v>
      </c>
      <c r="N117" s="97"/>
      <c r="O117" s="97">
        <v>9322</v>
      </c>
      <c r="P117" s="97"/>
      <c r="Q117" s="97"/>
      <c r="R117" s="97"/>
      <c r="S117" s="97"/>
      <c r="T117" s="97">
        <v>9322</v>
      </c>
      <c r="U117" s="98"/>
      <c r="V117" s="99"/>
      <c r="X117" s="101"/>
      <c r="Y117" s="101"/>
      <c r="Z117" s="101"/>
      <c r="AA117" s="101"/>
      <c r="AB117" s="101"/>
      <c r="AC117" s="101"/>
      <c r="AD117" s="101"/>
      <c r="AE117" s="101"/>
      <c r="AF117" s="101"/>
      <c r="AG117" s="101"/>
      <c r="AH117" s="101"/>
      <c r="AI117" s="101"/>
      <c r="AJ117" s="101"/>
      <c r="AK117" s="101"/>
      <c r="AL117" s="101"/>
      <c r="AM117" s="101"/>
      <c r="AN117" s="101"/>
      <c r="AO117" s="101"/>
      <c r="AP117" s="101"/>
      <c r="AQ117" s="101"/>
      <c r="AR117" s="101"/>
      <c r="AS117" s="101"/>
      <c r="AT117" s="101"/>
      <c r="AU117" s="101"/>
      <c r="AV117" s="101"/>
      <c r="AW117" s="101"/>
      <c r="AX117" s="101"/>
    </row>
    <row r="118" spans="1:50" s="100" customFormat="1" ht="46.7" customHeight="1">
      <c r="A118" s="91">
        <v>130556377</v>
      </c>
      <c r="B118" s="92" t="s">
        <v>114</v>
      </c>
      <c r="C118" s="93" t="s">
        <v>242</v>
      </c>
      <c r="D118" s="94" t="s">
        <v>243</v>
      </c>
      <c r="E118" s="91" t="s">
        <v>278</v>
      </c>
      <c r="F118" s="95">
        <v>42711</v>
      </c>
      <c r="G118" s="92" t="s">
        <v>279</v>
      </c>
      <c r="H118" s="95">
        <v>42726</v>
      </c>
      <c r="I118" s="96">
        <v>14042</v>
      </c>
      <c r="J118" s="96"/>
      <c r="K118" s="92">
        <v>100</v>
      </c>
      <c r="L118" s="92" t="s">
        <v>246</v>
      </c>
      <c r="M118" s="92" t="s">
        <v>280</v>
      </c>
      <c r="N118" s="97"/>
      <c r="O118" s="97">
        <v>14042</v>
      </c>
      <c r="P118" s="97"/>
      <c r="Q118" s="97"/>
      <c r="R118" s="97"/>
      <c r="S118" s="97"/>
      <c r="T118" s="97">
        <v>14042</v>
      </c>
      <c r="U118" s="98"/>
      <c r="V118" s="99"/>
      <c r="X118" s="101"/>
      <c r="Y118" s="101"/>
      <c r="Z118" s="101"/>
      <c r="AA118" s="101"/>
      <c r="AB118" s="101"/>
      <c r="AC118" s="101"/>
      <c r="AD118" s="101"/>
      <c r="AE118" s="101"/>
      <c r="AF118" s="101"/>
      <c r="AG118" s="101"/>
      <c r="AH118" s="101"/>
      <c r="AI118" s="101"/>
      <c r="AJ118" s="101"/>
      <c r="AK118" s="101"/>
      <c r="AL118" s="101"/>
      <c r="AM118" s="101"/>
      <c r="AN118" s="101"/>
      <c r="AO118" s="101"/>
      <c r="AP118" s="101"/>
      <c r="AQ118" s="101"/>
      <c r="AR118" s="101"/>
      <c r="AS118" s="101"/>
      <c r="AT118" s="101"/>
      <c r="AU118" s="101"/>
      <c r="AV118" s="101"/>
      <c r="AW118" s="101"/>
      <c r="AX118" s="101"/>
    </row>
    <row r="119" spans="1:50" s="100" customFormat="1" ht="46.7" customHeight="1">
      <c r="A119" s="91">
        <v>130556377</v>
      </c>
      <c r="B119" s="92" t="s">
        <v>114</v>
      </c>
      <c r="C119" s="93" t="s">
        <v>242</v>
      </c>
      <c r="D119" s="94" t="s">
        <v>243</v>
      </c>
      <c r="E119" s="91" t="s">
        <v>281</v>
      </c>
      <c r="F119" s="95">
        <v>42711</v>
      </c>
      <c r="G119" s="92" t="s">
        <v>282</v>
      </c>
      <c r="H119" s="95">
        <v>42726</v>
      </c>
      <c r="I119" s="96">
        <v>18290</v>
      </c>
      <c r="J119" s="96"/>
      <c r="K119" s="92">
        <v>100</v>
      </c>
      <c r="L119" s="92" t="s">
        <v>246</v>
      </c>
      <c r="M119" s="92" t="s">
        <v>280</v>
      </c>
      <c r="N119" s="97"/>
      <c r="O119" s="97">
        <v>18290</v>
      </c>
      <c r="P119" s="97"/>
      <c r="Q119" s="97"/>
      <c r="R119" s="97"/>
      <c r="S119" s="97"/>
      <c r="T119" s="97">
        <v>18290</v>
      </c>
      <c r="U119" s="98"/>
      <c r="V119" s="99"/>
      <c r="X119" s="101"/>
      <c r="Y119" s="101"/>
      <c r="Z119" s="101"/>
      <c r="AA119" s="101"/>
      <c r="AB119" s="101"/>
      <c r="AC119" s="101"/>
      <c r="AD119" s="101"/>
      <c r="AE119" s="101"/>
      <c r="AF119" s="101"/>
      <c r="AG119" s="101"/>
      <c r="AH119" s="101"/>
      <c r="AI119" s="101"/>
      <c r="AJ119" s="101"/>
      <c r="AK119" s="101"/>
      <c r="AL119" s="101"/>
      <c r="AM119" s="101"/>
      <c r="AN119" s="101"/>
      <c r="AO119" s="101"/>
      <c r="AP119" s="101"/>
      <c r="AQ119" s="101"/>
      <c r="AR119" s="101"/>
      <c r="AS119" s="101"/>
      <c r="AT119" s="101"/>
      <c r="AU119" s="101"/>
      <c r="AV119" s="101"/>
      <c r="AW119" s="101"/>
      <c r="AX119" s="101"/>
    </row>
    <row r="120" spans="1:50" s="100" customFormat="1" ht="46.7" customHeight="1">
      <c r="A120" s="91">
        <v>130556377</v>
      </c>
      <c r="B120" s="92" t="s">
        <v>144</v>
      </c>
      <c r="C120" s="93" t="s">
        <v>242</v>
      </c>
      <c r="D120" s="94" t="s">
        <v>283</v>
      </c>
      <c r="E120" s="91" t="s">
        <v>284</v>
      </c>
      <c r="F120" s="95">
        <v>42726</v>
      </c>
      <c r="G120" s="92" t="s">
        <v>285</v>
      </c>
      <c r="H120" s="95">
        <v>42727</v>
      </c>
      <c r="I120" s="96">
        <v>58622.400000000001</v>
      </c>
      <c r="J120" s="96"/>
      <c r="K120" s="92">
        <v>100</v>
      </c>
      <c r="L120" s="92" t="s">
        <v>246</v>
      </c>
      <c r="M120" s="92" t="s">
        <v>280</v>
      </c>
      <c r="N120" s="97"/>
      <c r="O120" s="97">
        <v>58622.400000000001</v>
      </c>
      <c r="P120" s="97"/>
      <c r="Q120" s="97"/>
      <c r="R120" s="97"/>
      <c r="S120" s="97"/>
      <c r="T120" s="97">
        <v>58622.400000000001</v>
      </c>
      <c r="U120" s="98"/>
      <c r="V120" s="99"/>
      <c r="X120" s="101"/>
      <c r="Y120" s="101"/>
      <c r="Z120" s="101"/>
      <c r="AA120" s="101"/>
      <c r="AB120" s="101"/>
      <c r="AC120" s="101"/>
      <c r="AD120" s="101"/>
      <c r="AE120" s="101"/>
      <c r="AF120" s="101"/>
      <c r="AG120" s="101"/>
      <c r="AH120" s="101"/>
      <c r="AI120" s="101"/>
      <c r="AJ120" s="101"/>
      <c r="AK120" s="101"/>
      <c r="AL120" s="101"/>
      <c r="AM120" s="101"/>
      <c r="AN120" s="101"/>
      <c r="AO120" s="101"/>
      <c r="AP120" s="101"/>
      <c r="AQ120" s="101"/>
      <c r="AR120" s="101"/>
      <c r="AS120" s="101"/>
      <c r="AT120" s="101"/>
      <c r="AU120" s="101"/>
      <c r="AV120" s="101"/>
      <c r="AW120" s="101"/>
      <c r="AX120" s="101"/>
    </row>
    <row r="121" spans="1:50" s="100" customFormat="1" ht="46.7" customHeight="1">
      <c r="A121" s="91">
        <v>130556377</v>
      </c>
      <c r="B121" s="92" t="s">
        <v>114</v>
      </c>
      <c r="C121" s="93" t="s">
        <v>242</v>
      </c>
      <c r="D121" s="94" t="s">
        <v>283</v>
      </c>
      <c r="E121" s="91" t="s">
        <v>284</v>
      </c>
      <c r="F121" s="95">
        <v>42726</v>
      </c>
      <c r="G121" s="92" t="s">
        <v>285</v>
      </c>
      <c r="H121" s="95">
        <v>42727</v>
      </c>
      <c r="I121" s="96">
        <v>6513.6</v>
      </c>
      <c r="J121" s="96"/>
      <c r="K121" s="92">
        <v>100</v>
      </c>
      <c r="L121" s="92" t="s">
        <v>246</v>
      </c>
      <c r="M121" s="92" t="s">
        <v>286</v>
      </c>
      <c r="N121" s="97"/>
      <c r="O121" s="97">
        <v>6513.6</v>
      </c>
      <c r="P121" s="97"/>
      <c r="Q121" s="97"/>
      <c r="R121" s="97"/>
      <c r="S121" s="97"/>
      <c r="T121" s="97">
        <v>6513.6</v>
      </c>
      <c r="U121" s="98"/>
      <c r="V121" s="99"/>
      <c r="X121" s="101"/>
      <c r="Y121" s="101"/>
      <c r="Z121" s="101"/>
      <c r="AA121" s="101"/>
      <c r="AB121" s="101"/>
      <c r="AC121" s="101"/>
      <c r="AD121" s="101"/>
      <c r="AE121" s="101"/>
      <c r="AF121" s="101"/>
      <c r="AG121" s="101"/>
      <c r="AH121" s="101"/>
      <c r="AI121" s="101"/>
      <c r="AJ121" s="101"/>
      <c r="AK121" s="101"/>
      <c r="AL121" s="101"/>
      <c r="AM121" s="101"/>
      <c r="AN121" s="101"/>
      <c r="AO121" s="101"/>
      <c r="AP121" s="101"/>
      <c r="AQ121" s="101"/>
      <c r="AR121" s="101"/>
      <c r="AS121" s="101"/>
      <c r="AT121" s="101"/>
      <c r="AU121" s="101"/>
      <c r="AV121" s="101"/>
      <c r="AW121" s="101"/>
      <c r="AX121" s="101"/>
    </row>
    <row r="122" spans="1:50" ht="20.25" customHeight="1">
      <c r="A122" s="61"/>
      <c r="B122" s="62"/>
      <c r="C122" s="63" t="s">
        <v>287</v>
      </c>
      <c r="D122" s="64"/>
      <c r="E122" s="61"/>
      <c r="F122" s="65"/>
      <c r="G122" s="62"/>
      <c r="H122" s="65"/>
      <c r="I122" s="66">
        <f>SUM(I104:I121)</f>
        <v>359310</v>
      </c>
      <c r="J122" s="66">
        <f>I122</f>
        <v>359310</v>
      </c>
      <c r="K122" s="62"/>
      <c r="L122" s="62"/>
      <c r="M122" s="62"/>
      <c r="N122" s="67"/>
      <c r="O122" s="67"/>
      <c r="P122" s="67"/>
      <c r="Q122" s="67"/>
      <c r="R122" s="67"/>
      <c r="S122" s="67"/>
      <c r="T122" s="68">
        <f>SUM(T104:T121)</f>
        <v>359310</v>
      </c>
      <c r="U122" s="69"/>
      <c r="V122" s="60"/>
    </row>
    <row r="123" spans="1:50" s="80" customFormat="1" ht="20.25" customHeight="1">
      <c r="A123" s="70"/>
      <c r="B123" s="71"/>
      <c r="C123" s="72"/>
      <c r="D123" s="73"/>
      <c r="E123" s="70"/>
      <c r="F123" s="74"/>
      <c r="G123" s="71"/>
      <c r="H123" s="74"/>
      <c r="I123" s="75"/>
      <c r="J123" s="75"/>
      <c r="K123" s="71"/>
      <c r="L123" s="71"/>
      <c r="M123" s="71"/>
      <c r="N123" s="76"/>
      <c r="O123" s="76"/>
      <c r="P123" s="76"/>
      <c r="Q123" s="76"/>
      <c r="R123" s="76"/>
      <c r="S123" s="76"/>
      <c r="T123" s="77"/>
      <c r="U123" s="78"/>
      <c r="V123" s="79"/>
      <c r="X123" s="81"/>
      <c r="Y123" s="81"/>
      <c r="Z123" s="81"/>
      <c r="AA123" s="81"/>
      <c r="AB123" s="81"/>
      <c r="AC123" s="81"/>
      <c r="AD123" s="81"/>
      <c r="AE123" s="81"/>
      <c r="AF123" s="81"/>
      <c r="AG123" s="81"/>
      <c r="AH123" s="81"/>
      <c r="AI123" s="81"/>
      <c r="AJ123" s="81"/>
      <c r="AK123" s="81"/>
      <c r="AL123" s="81"/>
      <c r="AM123" s="81"/>
      <c r="AN123" s="81"/>
      <c r="AO123" s="81"/>
      <c r="AP123" s="81"/>
      <c r="AQ123" s="81"/>
      <c r="AR123" s="81"/>
      <c r="AS123" s="81"/>
      <c r="AT123" s="81"/>
      <c r="AU123" s="81"/>
      <c r="AV123" s="81"/>
      <c r="AW123" s="81"/>
      <c r="AX123" s="81"/>
    </row>
    <row r="124" spans="1:50" s="80" customFormat="1" ht="20.25" customHeight="1">
      <c r="A124" s="70"/>
      <c r="B124" s="71"/>
      <c r="C124" s="72"/>
      <c r="D124" s="73"/>
      <c r="E124" s="70"/>
      <c r="F124" s="74"/>
      <c r="G124" s="71"/>
      <c r="H124" s="74"/>
      <c r="I124" s="75"/>
      <c r="J124" s="75"/>
      <c r="K124" s="71"/>
      <c r="L124" s="71"/>
      <c r="M124" s="71"/>
      <c r="N124" s="76"/>
      <c r="O124" s="76"/>
      <c r="P124" s="76"/>
      <c r="Q124" s="76"/>
      <c r="R124" s="76"/>
      <c r="S124" s="76"/>
      <c r="T124" s="77"/>
      <c r="U124" s="78"/>
      <c r="V124" s="79"/>
      <c r="X124" s="81"/>
      <c r="Y124" s="81"/>
      <c r="Z124" s="81"/>
      <c r="AA124" s="81"/>
      <c r="AB124" s="81"/>
      <c r="AC124" s="81"/>
      <c r="AD124" s="81"/>
      <c r="AE124" s="81"/>
      <c r="AF124" s="81"/>
      <c r="AG124" s="81"/>
      <c r="AH124" s="81"/>
      <c r="AI124" s="81"/>
      <c r="AJ124" s="81"/>
      <c r="AK124" s="81"/>
      <c r="AL124" s="81"/>
      <c r="AM124" s="81"/>
      <c r="AN124" s="81"/>
      <c r="AO124" s="81"/>
      <c r="AP124" s="81"/>
      <c r="AQ124" s="81"/>
      <c r="AR124" s="81"/>
      <c r="AS124" s="81"/>
      <c r="AT124" s="81"/>
      <c r="AU124" s="81"/>
      <c r="AV124" s="81"/>
      <c r="AW124" s="81"/>
      <c r="AX124" s="81"/>
    </row>
    <row r="125" spans="1:50" ht="45.95" customHeight="1">
      <c r="A125" s="61">
        <v>101602211</v>
      </c>
      <c r="B125" s="62" t="s">
        <v>114</v>
      </c>
      <c r="C125" s="88" t="s">
        <v>288</v>
      </c>
      <c r="D125" s="64" t="s">
        <v>289</v>
      </c>
      <c r="E125" s="61" t="s">
        <v>290</v>
      </c>
      <c r="F125" s="65">
        <v>41467</v>
      </c>
      <c r="G125" s="62" t="s">
        <v>291</v>
      </c>
      <c r="H125" s="65">
        <v>41471</v>
      </c>
      <c r="I125" s="89">
        <v>34645.040000000001</v>
      </c>
      <c r="J125" s="89"/>
      <c r="K125" s="62">
        <v>100</v>
      </c>
      <c r="L125" s="62" t="s">
        <v>292</v>
      </c>
      <c r="M125" s="62" t="s">
        <v>58</v>
      </c>
      <c r="N125" s="67"/>
      <c r="O125" s="89">
        <v>34645.040000000001</v>
      </c>
      <c r="P125" s="67"/>
      <c r="Q125" s="67"/>
      <c r="R125" s="67"/>
      <c r="S125" s="67"/>
      <c r="T125" s="67">
        <v>34645.040000000001</v>
      </c>
      <c r="U125" s="69"/>
      <c r="V125" s="60"/>
    </row>
    <row r="126" spans="1:50" ht="53.85" customHeight="1">
      <c r="A126" s="61">
        <v>101602211</v>
      </c>
      <c r="B126" s="62" t="s">
        <v>114</v>
      </c>
      <c r="C126" s="88" t="s">
        <v>288</v>
      </c>
      <c r="D126" s="64" t="s">
        <v>293</v>
      </c>
      <c r="E126" s="61" t="s">
        <v>294</v>
      </c>
      <c r="F126" s="65">
        <v>41495</v>
      </c>
      <c r="G126" s="62" t="s">
        <v>295</v>
      </c>
      <c r="H126" s="65">
        <v>41495</v>
      </c>
      <c r="I126" s="89">
        <v>55463.94</v>
      </c>
      <c r="J126" s="89"/>
      <c r="K126" s="62">
        <v>100</v>
      </c>
      <c r="L126" s="62" t="s">
        <v>292</v>
      </c>
      <c r="M126" s="62" t="s">
        <v>58</v>
      </c>
      <c r="N126" s="67"/>
      <c r="O126" s="89">
        <v>55463.94</v>
      </c>
      <c r="P126" s="67"/>
      <c r="Q126" s="67"/>
      <c r="R126" s="67"/>
      <c r="S126" s="67"/>
      <c r="T126" s="67">
        <v>55463.94</v>
      </c>
      <c r="U126" s="69"/>
      <c r="V126" s="60"/>
    </row>
    <row r="127" spans="1:50" ht="57.4" customHeight="1">
      <c r="A127" s="61">
        <v>101602211</v>
      </c>
      <c r="B127" s="62" t="s">
        <v>114</v>
      </c>
      <c r="C127" s="88" t="s">
        <v>288</v>
      </c>
      <c r="D127" s="64" t="s">
        <v>296</v>
      </c>
      <c r="E127" s="61" t="s">
        <v>297</v>
      </c>
      <c r="F127" s="65"/>
      <c r="G127" s="62" t="s">
        <v>298</v>
      </c>
      <c r="H127" s="65">
        <v>41519</v>
      </c>
      <c r="I127" s="89">
        <v>29820.76</v>
      </c>
      <c r="J127" s="89"/>
      <c r="K127" s="62">
        <v>100</v>
      </c>
      <c r="L127" s="62" t="s">
        <v>299</v>
      </c>
      <c r="M127" s="62" t="s">
        <v>58</v>
      </c>
      <c r="N127" s="67"/>
      <c r="O127" s="67"/>
      <c r="P127" s="67"/>
      <c r="Q127" s="67"/>
      <c r="R127" s="67">
        <v>29820.76</v>
      </c>
      <c r="S127" s="67"/>
      <c r="T127" s="67">
        <v>29820.76</v>
      </c>
      <c r="U127" s="69"/>
      <c r="V127" s="60"/>
    </row>
    <row r="128" spans="1:50" ht="35.25" customHeight="1">
      <c r="A128" s="61">
        <v>101602211</v>
      </c>
      <c r="B128" s="62" t="s">
        <v>114</v>
      </c>
      <c r="C128" s="88" t="s">
        <v>288</v>
      </c>
      <c r="D128" s="64" t="s">
        <v>300</v>
      </c>
      <c r="E128" s="61" t="s">
        <v>301</v>
      </c>
      <c r="F128" s="65">
        <v>42426</v>
      </c>
      <c r="G128" s="62" t="s">
        <v>302</v>
      </c>
      <c r="H128" s="65">
        <v>41698</v>
      </c>
      <c r="I128" s="89">
        <v>290455.99</v>
      </c>
      <c r="J128" s="89"/>
      <c r="K128" s="62">
        <v>100</v>
      </c>
      <c r="L128" s="62" t="s">
        <v>292</v>
      </c>
      <c r="M128" s="62" t="s">
        <v>58</v>
      </c>
      <c r="N128" s="67"/>
      <c r="O128" s="89">
        <v>290455.99</v>
      </c>
      <c r="P128" s="67"/>
      <c r="Q128" s="67"/>
      <c r="R128" s="67"/>
      <c r="S128" s="67"/>
      <c r="T128" s="67">
        <v>290455.99</v>
      </c>
      <c r="U128" s="69"/>
      <c r="V128" s="60"/>
    </row>
    <row r="129" spans="1:50" ht="45.95" customHeight="1">
      <c r="A129" s="61">
        <v>101602211</v>
      </c>
      <c r="B129" s="62" t="s">
        <v>114</v>
      </c>
      <c r="C129" s="88" t="s">
        <v>288</v>
      </c>
      <c r="D129" s="64" t="s">
        <v>303</v>
      </c>
      <c r="E129" s="61" t="s">
        <v>304</v>
      </c>
      <c r="F129" s="65">
        <v>42070</v>
      </c>
      <c r="G129" s="62" t="s">
        <v>305</v>
      </c>
      <c r="H129" s="65">
        <v>42103</v>
      </c>
      <c r="I129" s="89">
        <v>125078.37</v>
      </c>
      <c r="J129" s="89"/>
      <c r="K129" s="62">
        <v>100</v>
      </c>
      <c r="L129" s="62" t="s">
        <v>292</v>
      </c>
      <c r="M129" s="62" t="s">
        <v>306</v>
      </c>
      <c r="N129" s="67"/>
      <c r="O129" s="89">
        <v>125078.37</v>
      </c>
      <c r="P129" s="67"/>
      <c r="Q129" s="67"/>
      <c r="R129" s="67"/>
      <c r="S129" s="67"/>
      <c r="T129" s="67">
        <v>125078.37</v>
      </c>
      <c r="U129" s="69"/>
      <c r="V129" s="60"/>
    </row>
    <row r="130" spans="1:50" ht="40.5" customHeight="1">
      <c r="A130" s="61">
        <v>101602211</v>
      </c>
      <c r="B130" s="62" t="s">
        <v>114</v>
      </c>
      <c r="C130" s="88" t="s">
        <v>288</v>
      </c>
      <c r="D130" s="64" t="s">
        <v>307</v>
      </c>
      <c r="E130" s="61" t="s">
        <v>308</v>
      </c>
      <c r="F130" s="65">
        <v>42201</v>
      </c>
      <c r="G130" s="62" t="s">
        <v>309</v>
      </c>
      <c r="H130" s="65">
        <v>42216</v>
      </c>
      <c r="I130" s="89">
        <v>148957.57</v>
      </c>
      <c r="J130" s="89"/>
      <c r="K130" s="62">
        <v>100</v>
      </c>
      <c r="L130" s="62" t="s">
        <v>292</v>
      </c>
      <c r="M130" s="62" t="s">
        <v>310</v>
      </c>
      <c r="N130" s="67"/>
      <c r="O130" s="89">
        <v>148957.57</v>
      </c>
      <c r="P130" s="67"/>
      <c r="Q130" s="67"/>
      <c r="R130" s="67"/>
      <c r="S130" s="67"/>
      <c r="T130" s="67">
        <v>148957.57</v>
      </c>
      <c r="U130" s="69"/>
      <c r="V130" s="60"/>
    </row>
    <row r="131" spans="1:50" ht="25.5" customHeight="1">
      <c r="A131" s="61"/>
      <c r="B131" s="62"/>
      <c r="C131" s="63" t="s">
        <v>311</v>
      </c>
      <c r="D131" s="64"/>
      <c r="E131" s="61"/>
      <c r="F131" s="65"/>
      <c r="G131" s="62"/>
      <c r="H131" s="65"/>
      <c r="I131" s="66">
        <f>SUM(I125:I130)</f>
        <v>684421.66999999993</v>
      </c>
      <c r="J131" s="66">
        <f>I131</f>
        <v>684421.66999999993</v>
      </c>
      <c r="K131" s="62"/>
      <c r="L131" s="62"/>
      <c r="M131" s="62"/>
      <c r="N131" s="67"/>
      <c r="O131" s="67"/>
      <c r="P131" s="67"/>
      <c r="Q131" s="67"/>
      <c r="R131" s="67"/>
      <c r="S131" s="67"/>
      <c r="T131" s="68">
        <f>SUM(T125:T130)</f>
        <v>684421.66999999993</v>
      </c>
      <c r="U131" s="69"/>
      <c r="V131" s="60"/>
    </row>
    <row r="132" spans="1:50" s="86" customFormat="1" ht="25.5" customHeight="1">
      <c r="A132" s="61"/>
      <c r="B132" s="62"/>
      <c r="C132" s="63"/>
      <c r="D132" s="64"/>
      <c r="E132" s="61"/>
      <c r="F132" s="65"/>
      <c r="G132" s="62"/>
      <c r="H132" s="65"/>
      <c r="I132" s="82"/>
      <c r="J132" s="82"/>
      <c r="K132" s="62"/>
      <c r="L132" s="62"/>
      <c r="M132" s="62"/>
      <c r="N132" s="67"/>
      <c r="O132" s="67"/>
      <c r="P132" s="67"/>
      <c r="Q132" s="67"/>
      <c r="R132" s="67"/>
      <c r="S132" s="67"/>
      <c r="T132" s="83"/>
      <c r="U132" s="84"/>
      <c r="V132" s="85"/>
      <c r="X132" s="87"/>
      <c r="Y132" s="87"/>
      <c r="Z132" s="87"/>
      <c r="AA132" s="87"/>
      <c r="AB132" s="87"/>
      <c r="AC132" s="87"/>
      <c r="AD132" s="87"/>
      <c r="AE132" s="87"/>
      <c r="AF132" s="87"/>
      <c r="AG132" s="87"/>
      <c r="AH132" s="87"/>
      <c r="AI132" s="87"/>
      <c r="AJ132" s="87"/>
      <c r="AK132" s="87"/>
      <c r="AL132" s="87"/>
      <c r="AM132" s="87"/>
      <c r="AN132" s="87"/>
      <c r="AO132" s="87"/>
      <c r="AP132" s="87"/>
      <c r="AQ132" s="87"/>
      <c r="AR132" s="87"/>
      <c r="AS132" s="87"/>
      <c r="AT132" s="87"/>
      <c r="AU132" s="87"/>
      <c r="AV132" s="87"/>
      <c r="AW132" s="87"/>
      <c r="AX132" s="87"/>
    </row>
    <row r="133" spans="1:50" s="86" customFormat="1" ht="25.5" customHeight="1">
      <c r="A133" s="61"/>
      <c r="B133" s="62"/>
      <c r="C133" s="63"/>
      <c r="D133" s="64"/>
      <c r="E133" s="61"/>
      <c r="F133" s="65"/>
      <c r="G133" s="62"/>
      <c r="H133" s="65"/>
      <c r="I133" s="82"/>
      <c r="J133" s="82"/>
      <c r="K133" s="62"/>
      <c r="L133" s="62"/>
      <c r="M133" s="62"/>
      <c r="N133" s="67"/>
      <c r="O133" s="67"/>
      <c r="P133" s="67"/>
      <c r="Q133" s="67"/>
      <c r="R133" s="67"/>
      <c r="S133" s="67"/>
      <c r="T133" s="83"/>
      <c r="U133" s="84"/>
      <c r="V133" s="85"/>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row>
    <row r="134" spans="1:50" s="86" customFormat="1" ht="18.75" customHeight="1">
      <c r="A134" s="61"/>
      <c r="B134" s="62"/>
      <c r="C134" s="63"/>
      <c r="D134" s="64"/>
      <c r="E134" s="61"/>
      <c r="F134" s="65"/>
      <c r="G134" s="62"/>
      <c r="H134" s="65"/>
      <c r="I134" s="82"/>
      <c r="J134" s="82"/>
      <c r="K134" s="62"/>
      <c r="L134" s="62"/>
      <c r="M134" s="62"/>
      <c r="N134" s="67"/>
      <c r="O134" s="67"/>
      <c r="P134" s="67"/>
      <c r="Q134" s="67"/>
      <c r="R134" s="67"/>
      <c r="S134" s="67"/>
      <c r="T134" s="83"/>
      <c r="U134" s="84"/>
      <c r="V134" s="85"/>
      <c r="X134" s="87"/>
      <c r="Y134" s="87"/>
      <c r="Z134" s="87"/>
      <c r="AA134" s="87"/>
      <c r="AB134" s="87"/>
      <c r="AC134" s="87"/>
      <c r="AD134" s="87"/>
      <c r="AE134" s="87"/>
      <c r="AF134" s="87"/>
      <c r="AG134" s="87"/>
      <c r="AH134" s="87"/>
      <c r="AI134" s="87"/>
      <c r="AJ134" s="87"/>
      <c r="AK134" s="87"/>
      <c r="AL134" s="87"/>
      <c r="AM134" s="87"/>
      <c r="AN134" s="87"/>
      <c r="AO134" s="87"/>
      <c r="AP134" s="87"/>
      <c r="AQ134" s="87"/>
      <c r="AR134" s="87"/>
      <c r="AS134" s="87"/>
      <c r="AT134" s="87"/>
      <c r="AU134" s="87"/>
      <c r="AV134" s="87"/>
      <c r="AW134" s="87"/>
      <c r="AX134" s="87"/>
    </row>
    <row r="135" spans="1:50" s="86" customFormat="1" ht="22.5" customHeight="1">
      <c r="A135" s="61" t="s">
        <v>313</v>
      </c>
      <c r="B135" s="62"/>
      <c r="C135" s="88" t="s">
        <v>314</v>
      </c>
      <c r="D135" s="64" t="s">
        <v>315</v>
      </c>
      <c r="E135" s="61" t="s">
        <v>316</v>
      </c>
      <c r="F135" s="65">
        <v>42986</v>
      </c>
      <c r="G135" s="133" t="s">
        <v>317</v>
      </c>
      <c r="H135" s="65">
        <v>43024</v>
      </c>
      <c r="I135" s="116">
        <v>95385.3</v>
      </c>
      <c r="J135" s="82"/>
      <c r="K135" s="62" t="s">
        <v>87</v>
      </c>
      <c r="L135" s="62" t="s">
        <v>190</v>
      </c>
      <c r="M135" s="62" t="s">
        <v>156</v>
      </c>
      <c r="N135" s="67"/>
      <c r="O135" s="67"/>
      <c r="P135" s="116">
        <v>95385.3</v>
      </c>
      <c r="Q135" s="67"/>
      <c r="R135" s="67"/>
      <c r="S135" s="67"/>
      <c r="T135" s="116">
        <v>95385.3</v>
      </c>
      <c r="U135" s="84"/>
      <c r="V135" s="85"/>
      <c r="X135" s="87"/>
      <c r="Y135" s="87"/>
      <c r="Z135" s="87"/>
      <c r="AA135" s="87"/>
      <c r="AB135" s="87"/>
      <c r="AC135" s="87"/>
      <c r="AD135" s="87"/>
      <c r="AE135" s="87"/>
      <c r="AF135" s="87"/>
      <c r="AG135" s="87"/>
      <c r="AH135" s="87"/>
      <c r="AI135" s="87"/>
      <c r="AJ135" s="87"/>
      <c r="AK135" s="87"/>
      <c r="AL135" s="87"/>
      <c r="AM135" s="87"/>
      <c r="AN135" s="87"/>
      <c r="AO135" s="87"/>
      <c r="AP135" s="87"/>
      <c r="AQ135" s="87"/>
      <c r="AR135" s="87"/>
      <c r="AS135" s="87"/>
      <c r="AT135" s="87"/>
      <c r="AU135" s="87"/>
      <c r="AV135" s="87"/>
      <c r="AW135" s="87"/>
      <c r="AX135" s="87"/>
    </row>
    <row r="136" spans="1:50" s="86" customFormat="1" ht="22.5" customHeight="1">
      <c r="A136" s="61"/>
      <c r="B136" s="62"/>
      <c r="C136" s="63" t="s">
        <v>318</v>
      </c>
      <c r="D136" s="64"/>
      <c r="E136" s="61"/>
      <c r="F136" s="65"/>
      <c r="G136" s="62"/>
      <c r="H136" s="65"/>
      <c r="I136" s="66">
        <f>SUM(I135:I135)</f>
        <v>95385.3</v>
      </c>
      <c r="J136" s="66">
        <f>I136</f>
        <v>95385.3</v>
      </c>
      <c r="K136" s="62"/>
      <c r="L136" s="62"/>
      <c r="M136" s="62"/>
      <c r="N136" s="67"/>
      <c r="O136" s="67"/>
      <c r="P136" s="67"/>
      <c r="Q136" s="67"/>
      <c r="R136" s="67"/>
      <c r="S136" s="67"/>
      <c r="T136" s="66">
        <f>SUM(T135:T135)</f>
        <v>95385.3</v>
      </c>
      <c r="U136" s="84"/>
      <c r="V136" s="85"/>
      <c r="X136" s="87"/>
      <c r="Y136" s="87"/>
      <c r="Z136" s="87"/>
      <c r="AA136" s="87"/>
      <c r="AB136" s="87"/>
      <c r="AC136" s="87"/>
      <c r="AD136" s="87"/>
      <c r="AE136" s="87"/>
      <c r="AF136" s="87"/>
      <c r="AG136" s="87"/>
      <c r="AH136" s="87"/>
      <c r="AI136" s="87"/>
      <c r="AJ136" s="87"/>
      <c r="AK136" s="87"/>
      <c r="AL136" s="87"/>
      <c r="AM136" s="87"/>
      <c r="AN136" s="87"/>
      <c r="AO136" s="87"/>
      <c r="AP136" s="87"/>
      <c r="AQ136" s="87"/>
      <c r="AR136" s="87"/>
      <c r="AS136" s="87"/>
      <c r="AT136" s="87"/>
      <c r="AU136" s="87"/>
      <c r="AV136" s="87"/>
      <c r="AW136" s="87"/>
      <c r="AX136" s="87"/>
    </row>
    <row r="137" spans="1:50" s="86" customFormat="1" ht="22.5" customHeight="1">
      <c r="A137" s="61"/>
      <c r="B137" s="62"/>
      <c r="C137" s="63"/>
      <c r="D137" s="64"/>
      <c r="E137" s="61"/>
      <c r="F137" s="65"/>
      <c r="G137" s="62"/>
      <c r="H137" s="65"/>
      <c r="I137" s="82"/>
      <c r="J137" s="82"/>
      <c r="K137" s="62"/>
      <c r="L137" s="62"/>
      <c r="M137" s="62"/>
      <c r="N137" s="67"/>
      <c r="O137" s="67"/>
      <c r="P137" s="67"/>
      <c r="Q137" s="67"/>
      <c r="R137" s="67"/>
      <c r="S137" s="67"/>
      <c r="T137" s="83"/>
      <c r="U137" s="84"/>
      <c r="V137" s="85"/>
      <c r="X137" s="87"/>
      <c r="Y137" s="87"/>
      <c r="Z137" s="87"/>
      <c r="AA137" s="87"/>
      <c r="AB137" s="87"/>
      <c r="AC137" s="87"/>
      <c r="AD137" s="87"/>
      <c r="AE137" s="87"/>
      <c r="AF137" s="87"/>
      <c r="AG137" s="87"/>
      <c r="AH137" s="87"/>
      <c r="AI137" s="87"/>
      <c r="AJ137" s="87"/>
      <c r="AK137" s="87"/>
      <c r="AL137" s="87"/>
      <c r="AM137" s="87"/>
      <c r="AN137" s="87"/>
      <c r="AO137" s="87"/>
      <c r="AP137" s="87"/>
      <c r="AQ137" s="87"/>
      <c r="AR137" s="87"/>
      <c r="AS137" s="87"/>
      <c r="AT137" s="87"/>
      <c r="AU137" s="87"/>
      <c r="AV137" s="87"/>
      <c r="AW137" s="87"/>
      <c r="AX137" s="87"/>
    </row>
    <row r="138" spans="1:50" s="86" customFormat="1" ht="22.5" customHeight="1">
      <c r="A138" s="61"/>
      <c r="B138" s="62"/>
      <c r="C138" s="63"/>
      <c r="D138" s="64"/>
      <c r="E138" s="61"/>
      <c r="F138" s="65"/>
      <c r="G138" s="62"/>
      <c r="H138" s="65"/>
      <c r="I138" s="82"/>
      <c r="J138" s="82"/>
      <c r="K138" s="62"/>
      <c r="L138" s="62"/>
      <c r="M138" s="62"/>
      <c r="N138" s="67"/>
      <c r="O138" s="67"/>
      <c r="P138" s="67"/>
      <c r="Q138" s="67"/>
      <c r="R138" s="67"/>
      <c r="S138" s="67"/>
      <c r="T138" s="83"/>
      <c r="U138" s="84"/>
      <c r="V138" s="85"/>
      <c r="X138" s="87"/>
      <c r="Y138" s="87"/>
      <c r="Z138" s="87"/>
      <c r="AA138" s="87"/>
      <c r="AB138" s="87"/>
      <c r="AC138" s="87"/>
      <c r="AD138" s="87"/>
      <c r="AE138" s="87"/>
      <c r="AF138" s="87"/>
      <c r="AG138" s="87"/>
      <c r="AH138" s="87"/>
      <c r="AI138" s="87"/>
      <c r="AJ138" s="87"/>
      <c r="AK138" s="87"/>
      <c r="AL138" s="87"/>
      <c r="AM138" s="87"/>
      <c r="AN138" s="87"/>
      <c r="AO138" s="87"/>
      <c r="AP138" s="87"/>
      <c r="AQ138" s="87"/>
      <c r="AR138" s="87"/>
      <c r="AS138" s="87"/>
      <c r="AT138" s="87"/>
      <c r="AU138" s="87"/>
      <c r="AV138" s="87"/>
      <c r="AW138" s="87"/>
      <c r="AX138" s="87"/>
    </row>
    <row r="139" spans="1:50" s="86" customFormat="1" ht="22.5" customHeight="1">
      <c r="A139" s="61" t="s">
        <v>319</v>
      </c>
      <c r="B139" s="62"/>
      <c r="C139" s="88" t="s">
        <v>320</v>
      </c>
      <c r="D139" s="64" t="s">
        <v>321</v>
      </c>
      <c r="E139" s="61" t="s">
        <v>322</v>
      </c>
      <c r="F139" s="65">
        <v>43000</v>
      </c>
      <c r="G139" s="62" t="s">
        <v>323</v>
      </c>
      <c r="H139" s="65">
        <v>43010</v>
      </c>
      <c r="I139" s="82">
        <v>33601.68</v>
      </c>
      <c r="J139" s="82"/>
      <c r="K139" s="62" t="s">
        <v>87</v>
      </c>
      <c r="L139" s="62" t="s">
        <v>324</v>
      </c>
      <c r="M139" s="62" t="s">
        <v>325</v>
      </c>
      <c r="N139" s="67"/>
      <c r="O139" s="67"/>
      <c r="P139" s="82">
        <v>33601.68</v>
      </c>
      <c r="Q139" s="67"/>
      <c r="R139" s="67"/>
      <c r="S139" s="67"/>
      <c r="T139" s="82">
        <v>33601.68</v>
      </c>
      <c r="U139" s="84"/>
      <c r="V139" s="85"/>
      <c r="X139" s="87"/>
      <c r="Y139" s="87"/>
      <c r="Z139" s="87"/>
      <c r="AA139" s="87"/>
      <c r="AB139" s="87"/>
      <c r="AC139" s="87"/>
      <c r="AD139" s="87"/>
      <c r="AE139" s="87"/>
      <c r="AF139" s="87"/>
      <c r="AG139" s="87"/>
      <c r="AH139" s="87"/>
      <c r="AI139" s="87"/>
      <c r="AJ139" s="87"/>
      <c r="AK139" s="87"/>
      <c r="AL139" s="87"/>
      <c r="AM139" s="87"/>
      <c r="AN139" s="87"/>
      <c r="AO139" s="87"/>
      <c r="AP139" s="87"/>
      <c r="AQ139" s="87"/>
      <c r="AR139" s="87"/>
      <c r="AS139" s="87"/>
      <c r="AT139" s="87"/>
      <c r="AU139" s="87"/>
      <c r="AV139" s="87"/>
      <c r="AW139" s="87"/>
      <c r="AX139" s="87"/>
    </row>
    <row r="140" spans="1:50" s="86" customFormat="1" ht="22.5" customHeight="1">
      <c r="A140" s="61"/>
      <c r="B140" s="62"/>
      <c r="C140" s="63" t="s">
        <v>326</v>
      </c>
      <c r="D140" s="64"/>
      <c r="E140" s="61"/>
      <c r="F140" s="65"/>
      <c r="G140" s="62"/>
      <c r="H140" s="65"/>
      <c r="I140" s="82">
        <f>SUM(I139:I139)</f>
        <v>33601.68</v>
      </c>
      <c r="J140" s="66">
        <f>I140</f>
        <v>33601.68</v>
      </c>
      <c r="K140" s="62"/>
      <c r="L140" s="62"/>
      <c r="M140" s="62"/>
      <c r="N140" s="67"/>
      <c r="O140" s="67"/>
      <c r="P140" s="67"/>
      <c r="Q140" s="67"/>
      <c r="R140" s="67"/>
      <c r="S140" s="67"/>
      <c r="T140" s="83">
        <f>SUM(T139:T139)</f>
        <v>33601.68</v>
      </c>
      <c r="U140" s="84"/>
      <c r="V140" s="85"/>
      <c r="X140" s="87"/>
      <c r="Y140" s="87"/>
      <c r="Z140" s="87"/>
      <c r="AA140" s="87"/>
      <c r="AB140" s="87"/>
      <c r="AC140" s="87"/>
      <c r="AD140" s="87"/>
      <c r="AE140" s="87"/>
      <c r="AF140" s="87"/>
      <c r="AG140" s="87"/>
      <c r="AH140" s="87"/>
      <c r="AI140" s="87"/>
      <c r="AJ140" s="87"/>
      <c r="AK140" s="87"/>
      <c r="AL140" s="87"/>
      <c r="AM140" s="87"/>
      <c r="AN140" s="87"/>
      <c r="AO140" s="87"/>
      <c r="AP140" s="87"/>
      <c r="AQ140" s="87"/>
      <c r="AR140" s="87"/>
      <c r="AS140" s="87"/>
      <c r="AT140" s="87"/>
      <c r="AU140" s="87"/>
      <c r="AV140" s="87"/>
      <c r="AW140" s="87"/>
      <c r="AX140" s="87"/>
    </row>
    <row r="141" spans="1:50" s="86" customFormat="1" ht="22.5" customHeight="1">
      <c r="A141" s="61"/>
      <c r="B141" s="62"/>
      <c r="C141" s="63"/>
      <c r="D141" s="64"/>
      <c r="E141" s="61"/>
      <c r="F141" s="65"/>
      <c r="G141" s="62"/>
      <c r="H141" s="65"/>
      <c r="I141" s="82"/>
      <c r="J141" s="82"/>
      <c r="K141" s="62"/>
      <c r="L141" s="62"/>
      <c r="M141" s="62"/>
      <c r="N141" s="67"/>
      <c r="O141" s="67"/>
      <c r="P141" s="67"/>
      <c r="Q141" s="67"/>
      <c r="R141" s="67"/>
      <c r="S141" s="67"/>
      <c r="T141" s="83"/>
      <c r="U141" s="84"/>
      <c r="V141" s="85"/>
      <c r="X141" s="87"/>
      <c r="Y141" s="87"/>
      <c r="Z141" s="87"/>
      <c r="AA141" s="87"/>
      <c r="AB141" s="87"/>
      <c r="AC141" s="87"/>
      <c r="AD141" s="87"/>
      <c r="AE141" s="87"/>
      <c r="AF141" s="87"/>
      <c r="AG141" s="87"/>
      <c r="AH141" s="87"/>
      <c r="AI141" s="87"/>
      <c r="AJ141" s="87"/>
      <c r="AK141" s="87"/>
      <c r="AL141" s="87"/>
      <c r="AM141" s="87"/>
      <c r="AN141" s="87"/>
      <c r="AO141" s="87"/>
      <c r="AP141" s="87"/>
      <c r="AQ141" s="87"/>
      <c r="AR141" s="87"/>
      <c r="AS141" s="87"/>
      <c r="AT141" s="87"/>
      <c r="AU141" s="87"/>
      <c r="AV141" s="87"/>
      <c r="AW141" s="87"/>
      <c r="AX141" s="87"/>
    </row>
    <row r="142" spans="1:50" s="86" customFormat="1" ht="22.5" customHeight="1">
      <c r="A142" s="61"/>
      <c r="B142" s="62"/>
      <c r="C142" s="63"/>
      <c r="D142" s="64"/>
      <c r="E142" s="61"/>
      <c r="F142" s="65"/>
      <c r="G142" s="62"/>
      <c r="H142" s="65"/>
      <c r="I142" s="82"/>
      <c r="J142" s="82"/>
      <c r="K142" s="62"/>
      <c r="L142" s="62"/>
      <c r="M142" s="62"/>
      <c r="N142" s="67"/>
      <c r="O142" s="67"/>
      <c r="P142" s="67"/>
      <c r="Q142" s="67"/>
      <c r="R142" s="67"/>
      <c r="S142" s="67"/>
      <c r="T142" s="83"/>
      <c r="U142" s="84"/>
      <c r="V142" s="85"/>
      <c r="X142" s="87"/>
      <c r="Y142" s="87"/>
      <c r="Z142" s="87"/>
      <c r="AA142" s="87"/>
      <c r="AB142" s="87"/>
      <c r="AC142" s="87"/>
      <c r="AD142" s="87"/>
      <c r="AE142" s="87"/>
      <c r="AF142" s="87"/>
      <c r="AG142" s="87"/>
      <c r="AH142" s="87"/>
      <c r="AI142" s="87"/>
      <c r="AJ142" s="87"/>
      <c r="AK142" s="87"/>
      <c r="AL142" s="87"/>
      <c r="AM142" s="87"/>
      <c r="AN142" s="87"/>
      <c r="AO142" s="87"/>
      <c r="AP142" s="87"/>
      <c r="AQ142" s="87"/>
      <c r="AR142" s="87"/>
      <c r="AS142" s="87"/>
      <c r="AT142" s="87"/>
      <c r="AU142" s="87"/>
      <c r="AV142" s="87"/>
      <c r="AW142" s="87"/>
      <c r="AX142" s="87"/>
    </row>
    <row r="143" spans="1:50" s="86" customFormat="1" ht="22.5" customHeight="1">
      <c r="A143" s="61"/>
      <c r="B143" s="62"/>
      <c r="C143" s="63"/>
      <c r="D143" s="64"/>
      <c r="E143" s="61"/>
      <c r="F143" s="65"/>
      <c r="G143" s="62"/>
      <c r="H143" s="65"/>
      <c r="I143" s="82"/>
      <c r="J143" s="82"/>
      <c r="K143" s="62"/>
      <c r="L143" s="62"/>
      <c r="M143" s="62"/>
      <c r="N143" s="67"/>
      <c r="O143" s="67"/>
      <c r="P143" s="67"/>
      <c r="Q143" s="67"/>
      <c r="R143" s="67"/>
      <c r="S143" s="67"/>
      <c r="T143" s="83"/>
      <c r="U143" s="84"/>
      <c r="V143" s="85"/>
      <c r="X143" s="87"/>
      <c r="Y143" s="87"/>
      <c r="Z143" s="87"/>
      <c r="AA143" s="87"/>
      <c r="AB143" s="87"/>
      <c r="AC143" s="87"/>
      <c r="AD143" s="87"/>
      <c r="AE143" s="87"/>
      <c r="AF143" s="87"/>
      <c r="AG143" s="87"/>
      <c r="AH143" s="87"/>
      <c r="AI143" s="87"/>
      <c r="AJ143" s="87"/>
      <c r="AK143" s="87"/>
      <c r="AL143" s="87"/>
      <c r="AM143" s="87"/>
      <c r="AN143" s="87"/>
      <c r="AO143" s="87"/>
      <c r="AP143" s="87"/>
      <c r="AQ143" s="87"/>
      <c r="AR143" s="87"/>
      <c r="AS143" s="87"/>
      <c r="AT143" s="87"/>
      <c r="AU143" s="87"/>
      <c r="AV143" s="87"/>
      <c r="AW143" s="87"/>
      <c r="AX143" s="87"/>
    </row>
    <row r="144" spans="1:50" s="142" customFormat="1" ht="25.5" customHeight="1">
      <c r="A144" s="132" t="s">
        <v>327</v>
      </c>
      <c r="B144" s="133"/>
      <c r="C144" s="93" t="s">
        <v>328</v>
      </c>
      <c r="D144" s="94" t="s">
        <v>329</v>
      </c>
      <c r="E144" s="132" t="s">
        <v>330</v>
      </c>
      <c r="F144" s="134">
        <v>42971</v>
      </c>
      <c r="G144" s="133" t="s">
        <v>331</v>
      </c>
      <c r="H144" s="134">
        <v>43013</v>
      </c>
      <c r="I144" s="96">
        <v>105603.5</v>
      </c>
      <c r="J144" s="96"/>
      <c r="K144" s="133" t="s">
        <v>87</v>
      </c>
      <c r="L144" s="133" t="s">
        <v>93</v>
      </c>
      <c r="M144" s="133" t="s">
        <v>101</v>
      </c>
      <c r="N144" s="96">
        <v>105603.5</v>
      </c>
      <c r="O144" s="97"/>
      <c r="P144" s="96"/>
      <c r="Q144" s="96"/>
      <c r="R144" s="97"/>
      <c r="S144" s="97"/>
      <c r="T144" s="96">
        <v>105603.5</v>
      </c>
      <c r="U144" s="140"/>
      <c r="V144" s="141"/>
      <c r="X144" s="143"/>
      <c r="Y144" s="143"/>
      <c r="Z144" s="143"/>
      <c r="AA144" s="143"/>
      <c r="AB144" s="143"/>
      <c r="AC144" s="143"/>
      <c r="AD144" s="143"/>
      <c r="AE144" s="143"/>
      <c r="AF144" s="143"/>
      <c r="AG144" s="143"/>
      <c r="AH144" s="143"/>
      <c r="AI144" s="143"/>
      <c r="AJ144" s="143"/>
      <c r="AK144" s="143"/>
      <c r="AL144" s="143"/>
      <c r="AM144" s="143"/>
      <c r="AN144" s="143"/>
      <c r="AO144" s="143"/>
      <c r="AP144" s="143"/>
      <c r="AQ144" s="143"/>
      <c r="AR144" s="143"/>
      <c r="AS144" s="143"/>
      <c r="AT144" s="143"/>
      <c r="AU144" s="143"/>
      <c r="AV144" s="143"/>
      <c r="AW144" s="143"/>
      <c r="AX144" s="143"/>
    </row>
    <row r="145" spans="1:50" s="142" customFormat="1" ht="25.5" customHeight="1">
      <c r="A145" s="132" t="s">
        <v>327</v>
      </c>
      <c r="B145" s="133"/>
      <c r="C145" s="93" t="s">
        <v>328</v>
      </c>
      <c r="D145" s="94" t="s">
        <v>332</v>
      </c>
      <c r="E145" s="132" t="s">
        <v>333</v>
      </c>
      <c r="F145" s="134">
        <v>42986</v>
      </c>
      <c r="G145" s="133" t="s">
        <v>334</v>
      </c>
      <c r="H145" s="134">
        <v>43014</v>
      </c>
      <c r="I145" s="96">
        <v>22610.76</v>
      </c>
      <c r="J145" s="96"/>
      <c r="K145" s="133" t="s">
        <v>87</v>
      </c>
      <c r="L145" s="133" t="s">
        <v>88</v>
      </c>
      <c r="M145" s="133" t="s">
        <v>335</v>
      </c>
      <c r="N145" s="96">
        <v>22610.76</v>
      </c>
      <c r="O145" s="97"/>
      <c r="P145" s="96"/>
      <c r="Q145" s="96"/>
      <c r="R145" s="97"/>
      <c r="S145" s="97"/>
      <c r="T145" s="96">
        <v>22610.76</v>
      </c>
      <c r="U145" s="140"/>
      <c r="V145" s="141"/>
      <c r="X145" s="143"/>
      <c r="Y145" s="143"/>
      <c r="Z145" s="143"/>
      <c r="AA145" s="143"/>
      <c r="AB145" s="143"/>
      <c r="AC145" s="143"/>
      <c r="AD145" s="143"/>
      <c r="AE145" s="143"/>
      <c r="AF145" s="143"/>
      <c r="AG145" s="143"/>
      <c r="AH145" s="143"/>
      <c r="AI145" s="143"/>
      <c r="AJ145" s="143"/>
      <c r="AK145" s="143"/>
      <c r="AL145" s="143"/>
      <c r="AM145" s="143"/>
      <c r="AN145" s="143"/>
      <c r="AO145" s="143"/>
      <c r="AP145" s="143"/>
      <c r="AQ145" s="143"/>
      <c r="AR145" s="143"/>
      <c r="AS145" s="143"/>
      <c r="AT145" s="143"/>
      <c r="AU145" s="143"/>
      <c r="AV145" s="143"/>
      <c r="AW145" s="143"/>
      <c r="AX145" s="143"/>
    </row>
    <row r="146" spans="1:50" s="86" customFormat="1" ht="25.5" customHeight="1">
      <c r="A146" s="61"/>
      <c r="B146" s="62"/>
      <c r="C146" s="63" t="s">
        <v>336</v>
      </c>
      <c r="D146" s="64"/>
      <c r="E146" s="61"/>
      <c r="F146" s="65"/>
      <c r="G146" s="62"/>
      <c r="H146" s="65"/>
      <c r="I146" s="66">
        <f>SUM(I144:I145)</f>
        <v>128214.26</v>
      </c>
      <c r="J146" s="66">
        <f>I146</f>
        <v>128214.26</v>
      </c>
      <c r="K146" s="62"/>
      <c r="L146" s="62"/>
      <c r="M146" s="62"/>
      <c r="N146" s="67"/>
      <c r="O146" s="67"/>
      <c r="P146" s="67"/>
      <c r="Q146" s="67"/>
      <c r="R146" s="67"/>
      <c r="S146" s="67"/>
      <c r="T146" s="66">
        <f>SUM(T144:T145)</f>
        <v>128214.26</v>
      </c>
      <c r="U146" s="84"/>
      <c r="V146" s="85"/>
      <c r="X146" s="87"/>
      <c r="Y146" s="87"/>
      <c r="Z146" s="87"/>
      <c r="AA146" s="87"/>
      <c r="AB146" s="87"/>
      <c r="AC146" s="87"/>
      <c r="AD146" s="87"/>
      <c r="AE146" s="87"/>
      <c r="AF146" s="87"/>
      <c r="AG146" s="87"/>
      <c r="AH146" s="87"/>
      <c r="AI146" s="87"/>
      <c r="AJ146" s="87"/>
      <c r="AK146" s="87"/>
      <c r="AL146" s="87"/>
      <c r="AM146" s="87"/>
      <c r="AN146" s="87"/>
      <c r="AO146" s="87"/>
      <c r="AP146" s="87"/>
      <c r="AQ146" s="87"/>
      <c r="AR146" s="87"/>
      <c r="AS146" s="87"/>
      <c r="AT146" s="87"/>
      <c r="AU146" s="87"/>
      <c r="AV146" s="87"/>
      <c r="AW146" s="87"/>
      <c r="AX146" s="87"/>
    </row>
    <row r="147" spans="1:50" s="86" customFormat="1" ht="25.5" customHeight="1">
      <c r="A147" s="61"/>
      <c r="B147" s="62"/>
      <c r="C147" s="63"/>
      <c r="D147" s="64"/>
      <c r="E147" s="61"/>
      <c r="F147" s="65"/>
      <c r="G147" s="62"/>
      <c r="H147" s="65"/>
      <c r="I147" s="82"/>
      <c r="J147" s="82"/>
      <c r="K147" s="62"/>
      <c r="L147" s="62"/>
      <c r="M147" s="62"/>
      <c r="N147" s="67"/>
      <c r="O147" s="67"/>
      <c r="P147" s="67"/>
      <c r="Q147" s="67"/>
      <c r="R147" s="67"/>
      <c r="S147" s="67"/>
      <c r="T147" s="83"/>
      <c r="U147" s="84"/>
      <c r="V147" s="85"/>
      <c r="X147" s="87"/>
      <c r="Y147" s="87"/>
      <c r="Z147" s="87"/>
      <c r="AA147" s="87"/>
      <c r="AB147" s="87"/>
      <c r="AC147" s="87"/>
      <c r="AD147" s="87"/>
      <c r="AE147" s="87"/>
      <c r="AF147" s="87"/>
      <c r="AG147" s="87"/>
      <c r="AH147" s="87"/>
      <c r="AI147" s="87"/>
      <c r="AJ147" s="87"/>
      <c r="AK147" s="87"/>
      <c r="AL147" s="87"/>
      <c r="AM147" s="87"/>
      <c r="AN147" s="87"/>
      <c r="AO147" s="87"/>
      <c r="AP147" s="87"/>
      <c r="AQ147" s="87"/>
      <c r="AR147" s="87"/>
      <c r="AS147" s="87"/>
      <c r="AT147" s="87"/>
      <c r="AU147" s="87"/>
      <c r="AV147" s="87"/>
      <c r="AW147" s="87"/>
      <c r="AX147" s="87"/>
    </row>
    <row r="148" spans="1:50" s="86" customFormat="1" ht="25.5" customHeight="1">
      <c r="A148" s="61"/>
      <c r="B148" s="62"/>
      <c r="C148" s="63"/>
      <c r="D148" s="64"/>
      <c r="E148" s="61"/>
      <c r="F148" s="65"/>
      <c r="G148" s="62"/>
      <c r="H148" s="65"/>
      <c r="I148" s="82"/>
      <c r="J148" s="82"/>
      <c r="K148" s="62"/>
      <c r="L148" s="62"/>
      <c r="M148" s="62"/>
      <c r="N148" s="67"/>
      <c r="O148" s="67"/>
      <c r="P148" s="67"/>
      <c r="Q148" s="67"/>
      <c r="R148" s="67"/>
      <c r="S148" s="67"/>
      <c r="T148" s="83"/>
      <c r="U148" s="84"/>
      <c r="V148" s="85"/>
      <c r="X148" s="87"/>
      <c r="Y148" s="87"/>
      <c r="Z148" s="87"/>
      <c r="AA148" s="87"/>
      <c r="AB148" s="87"/>
      <c r="AC148" s="87"/>
      <c r="AD148" s="87"/>
      <c r="AE148" s="87"/>
      <c r="AF148" s="87"/>
      <c r="AG148" s="87"/>
      <c r="AH148" s="87"/>
      <c r="AI148" s="87"/>
      <c r="AJ148" s="87"/>
      <c r="AK148" s="87"/>
      <c r="AL148" s="87"/>
      <c r="AM148" s="87"/>
      <c r="AN148" s="87"/>
      <c r="AO148" s="87"/>
      <c r="AP148" s="87"/>
      <c r="AQ148" s="87"/>
      <c r="AR148" s="87"/>
      <c r="AS148" s="87"/>
      <c r="AT148" s="87"/>
      <c r="AU148" s="87"/>
      <c r="AV148" s="87"/>
      <c r="AW148" s="87"/>
      <c r="AX148" s="87"/>
    </row>
    <row r="149" spans="1:50" ht="63.4" customHeight="1">
      <c r="A149" s="61">
        <v>131099025</v>
      </c>
      <c r="B149" s="62" t="s">
        <v>114</v>
      </c>
      <c r="C149" s="88" t="s">
        <v>337</v>
      </c>
      <c r="D149" s="64" t="s">
        <v>338</v>
      </c>
      <c r="E149" s="61" t="s">
        <v>339</v>
      </c>
      <c r="F149" s="65">
        <v>41785</v>
      </c>
      <c r="G149" s="62" t="s">
        <v>340</v>
      </c>
      <c r="H149" s="65">
        <v>41785</v>
      </c>
      <c r="I149" s="89">
        <v>35228</v>
      </c>
      <c r="J149" s="89"/>
      <c r="K149" s="62">
        <v>100</v>
      </c>
      <c r="L149" s="145" t="s">
        <v>341</v>
      </c>
      <c r="M149" s="62" t="s">
        <v>342</v>
      </c>
      <c r="N149" s="67"/>
      <c r="O149" s="67">
        <v>35228</v>
      </c>
      <c r="P149" s="67"/>
      <c r="Q149" s="67"/>
      <c r="R149" s="67"/>
      <c r="S149" s="67"/>
      <c r="T149" s="67">
        <v>35228</v>
      </c>
      <c r="U149" s="69"/>
      <c r="V149" s="60"/>
    </row>
    <row r="150" spans="1:50" ht="26.45" customHeight="1">
      <c r="A150" s="61"/>
      <c r="B150" s="62"/>
      <c r="C150" s="63" t="s">
        <v>343</v>
      </c>
      <c r="D150" s="64"/>
      <c r="E150" s="61"/>
      <c r="F150" s="65"/>
      <c r="G150" s="62"/>
      <c r="H150" s="65"/>
      <c r="I150" s="66">
        <f>SUM(I149)</f>
        <v>35228</v>
      </c>
      <c r="J150" s="66">
        <f>I150</f>
        <v>35228</v>
      </c>
      <c r="K150" s="62"/>
      <c r="L150" s="62"/>
      <c r="M150" s="62"/>
      <c r="N150" s="67"/>
      <c r="O150" s="67"/>
      <c r="P150" s="67"/>
      <c r="Q150" s="67"/>
      <c r="R150" s="67"/>
      <c r="S150" s="67"/>
      <c r="T150" s="68">
        <f>SUM(T149)</f>
        <v>35228</v>
      </c>
      <c r="U150" s="69"/>
      <c r="V150" s="60"/>
    </row>
    <row r="151" spans="1:50" s="86" customFormat="1" ht="21.75" customHeight="1">
      <c r="A151" s="61"/>
      <c r="B151" s="62"/>
      <c r="C151" s="63"/>
      <c r="D151" s="64"/>
      <c r="E151" s="61"/>
      <c r="F151" s="65"/>
      <c r="G151" s="62"/>
      <c r="H151" s="65"/>
      <c r="I151" s="82"/>
      <c r="J151" s="82"/>
      <c r="K151" s="62"/>
      <c r="L151" s="62"/>
      <c r="M151" s="62"/>
      <c r="N151" s="67"/>
      <c r="O151" s="67"/>
      <c r="P151" s="67"/>
      <c r="Q151" s="67"/>
      <c r="R151" s="67"/>
      <c r="S151" s="67"/>
      <c r="T151" s="83"/>
      <c r="U151" s="84"/>
      <c r="V151" s="85"/>
      <c r="X151" s="87"/>
      <c r="Y151" s="87"/>
      <c r="Z151" s="87"/>
      <c r="AA151" s="87"/>
      <c r="AB151" s="87"/>
      <c r="AC151" s="87"/>
      <c r="AD151" s="87"/>
      <c r="AE151" s="87"/>
      <c r="AF151" s="87"/>
      <c r="AG151" s="87"/>
      <c r="AH151" s="87"/>
      <c r="AI151" s="87"/>
      <c r="AJ151" s="87"/>
      <c r="AK151" s="87"/>
      <c r="AL151" s="87"/>
      <c r="AM151" s="87"/>
      <c r="AN151" s="87"/>
      <c r="AO151" s="87"/>
      <c r="AP151" s="87"/>
      <c r="AQ151" s="87"/>
      <c r="AR151" s="87"/>
      <c r="AS151" s="87"/>
      <c r="AT151" s="87"/>
      <c r="AU151" s="87"/>
      <c r="AV151" s="87"/>
      <c r="AW151" s="87"/>
      <c r="AX151" s="87"/>
    </row>
    <row r="152" spans="1:50" s="86" customFormat="1" ht="21.75" customHeight="1">
      <c r="A152" s="61"/>
      <c r="B152" s="62"/>
      <c r="C152" s="63"/>
      <c r="D152" s="64"/>
      <c r="E152" s="61"/>
      <c r="F152" s="65"/>
      <c r="G152" s="62"/>
      <c r="H152" s="65"/>
      <c r="I152" s="82"/>
      <c r="J152" s="82"/>
      <c r="K152" s="62"/>
      <c r="L152" s="62"/>
      <c r="M152" s="62"/>
      <c r="N152" s="67"/>
      <c r="O152" s="67"/>
      <c r="P152" s="67"/>
      <c r="Q152" s="67"/>
      <c r="R152" s="67"/>
      <c r="S152" s="67"/>
      <c r="T152" s="83"/>
      <c r="U152" s="84"/>
      <c r="V152" s="85"/>
      <c r="X152" s="87"/>
      <c r="Y152" s="87"/>
      <c r="Z152" s="87"/>
      <c r="AA152" s="87"/>
      <c r="AB152" s="87"/>
      <c r="AC152" s="87"/>
      <c r="AD152" s="87"/>
      <c r="AE152" s="87"/>
      <c r="AF152" s="87"/>
      <c r="AG152" s="87"/>
      <c r="AH152" s="87"/>
      <c r="AI152" s="87"/>
      <c r="AJ152" s="87"/>
      <c r="AK152" s="87"/>
      <c r="AL152" s="87"/>
      <c r="AM152" s="87"/>
      <c r="AN152" s="87"/>
      <c r="AO152" s="87"/>
      <c r="AP152" s="87"/>
      <c r="AQ152" s="87"/>
      <c r="AR152" s="87"/>
      <c r="AS152" s="87"/>
      <c r="AT152" s="87"/>
      <c r="AU152" s="87"/>
      <c r="AV152" s="87"/>
      <c r="AW152" s="87"/>
      <c r="AX152" s="87"/>
    </row>
    <row r="153" spans="1:50" ht="68.45" customHeight="1">
      <c r="A153" s="61">
        <v>130877701</v>
      </c>
      <c r="B153" s="62" t="s">
        <v>344</v>
      </c>
      <c r="C153" s="88" t="s">
        <v>345</v>
      </c>
      <c r="D153" s="64" t="s">
        <v>346</v>
      </c>
      <c r="E153" s="61" t="s">
        <v>347</v>
      </c>
      <c r="F153" s="65">
        <v>42544</v>
      </c>
      <c r="G153" s="62" t="s">
        <v>348</v>
      </c>
      <c r="H153" s="65"/>
      <c r="I153" s="89">
        <v>396048.64000000001</v>
      </c>
      <c r="J153" s="89"/>
      <c r="K153" s="62">
        <v>2076</v>
      </c>
      <c r="L153" s="62" t="s">
        <v>349</v>
      </c>
      <c r="M153" s="62" t="s">
        <v>350</v>
      </c>
      <c r="N153" s="67"/>
      <c r="O153" s="67">
        <v>396048.64000000001</v>
      </c>
      <c r="P153" s="67"/>
      <c r="Q153" s="67"/>
      <c r="R153" s="67"/>
      <c r="S153" s="67"/>
      <c r="T153" s="67">
        <v>396048.64000000001</v>
      </c>
      <c r="U153" s="69"/>
      <c r="V153" s="60"/>
    </row>
    <row r="154" spans="1:50" ht="125.25" customHeight="1">
      <c r="A154" s="61">
        <v>130877701</v>
      </c>
      <c r="B154" s="62"/>
      <c r="C154" s="88" t="s">
        <v>345</v>
      </c>
      <c r="D154" s="64" t="s">
        <v>351</v>
      </c>
      <c r="E154" s="61" t="s">
        <v>347</v>
      </c>
      <c r="F154" s="65">
        <v>42544</v>
      </c>
      <c r="G154" s="146" t="s">
        <v>352</v>
      </c>
      <c r="H154" s="65"/>
      <c r="I154" s="89">
        <v>1116958.5</v>
      </c>
      <c r="J154" s="89"/>
      <c r="K154" s="62">
        <v>100</v>
      </c>
      <c r="L154" s="62" t="s">
        <v>353</v>
      </c>
      <c r="M154" s="62" t="s">
        <v>350</v>
      </c>
      <c r="N154" s="67"/>
      <c r="O154" s="67"/>
      <c r="P154" s="67"/>
      <c r="Q154" s="67"/>
      <c r="R154" s="67">
        <v>1116958.5</v>
      </c>
      <c r="S154" s="67"/>
      <c r="T154" s="67">
        <v>1116958.5</v>
      </c>
      <c r="U154" s="69"/>
      <c r="V154" s="60"/>
    </row>
    <row r="155" spans="1:50" ht="36.75" customHeight="1">
      <c r="A155" s="61"/>
      <c r="B155" s="62"/>
      <c r="C155" s="63" t="s">
        <v>354</v>
      </c>
      <c r="D155" s="64"/>
      <c r="E155" s="61"/>
      <c r="F155" s="65"/>
      <c r="G155" s="62"/>
      <c r="H155" s="65"/>
      <c r="I155" s="66">
        <f>SUM(I153:I154)</f>
        <v>1513007.1400000001</v>
      </c>
      <c r="J155" s="66">
        <f>I155</f>
        <v>1513007.1400000001</v>
      </c>
      <c r="K155" s="62"/>
      <c r="L155" s="62"/>
      <c r="M155" s="62"/>
      <c r="N155" s="67"/>
      <c r="O155" s="67"/>
      <c r="P155" s="67"/>
      <c r="Q155" s="67"/>
      <c r="R155" s="67"/>
      <c r="S155" s="67"/>
      <c r="T155" s="68">
        <f>SUM(T153:T154)</f>
        <v>1513007.1400000001</v>
      </c>
      <c r="U155" s="69"/>
      <c r="V155" s="60"/>
    </row>
    <row r="156" spans="1:50" s="86" customFormat="1" ht="24.75" customHeight="1">
      <c r="A156" s="61"/>
      <c r="B156" s="62"/>
      <c r="C156" s="63"/>
      <c r="D156" s="64"/>
      <c r="E156" s="61"/>
      <c r="F156" s="65"/>
      <c r="G156" s="62"/>
      <c r="H156" s="65"/>
      <c r="I156" s="82"/>
      <c r="J156" s="82"/>
      <c r="K156" s="62"/>
      <c r="L156" s="62"/>
      <c r="M156" s="62"/>
      <c r="N156" s="67"/>
      <c r="O156" s="67"/>
      <c r="P156" s="67"/>
      <c r="Q156" s="67"/>
      <c r="R156" s="67"/>
      <c r="S156" s="67"/>
      <c r="T156" s="83"/>
      <c r="U156" s="84"/>
      <c r="V156" s="85"/>
      <c r="X156" s="87"/>
      <c r="Y156" s="87"/>
      <c r="Z156" s="87"/>
      <c r="AA156" s="87"/>
      <c r="AB156" s="87"/>
      <c r="AC156" s="87"/>
      <c r="AD156" s="87"/>
      <c r="AE156" s="87"/>
      <c r="AF156" s="87"/>
      <c r="AG156" s="87"/>
      <c r="AH156" s="87"/>
      <c r="AI156" s="87"/>
      <c r="AJ156" s="87"/>
      <c r="AK156" s="87"/>
      <c r="AL156" s="87"/>
      <c r="AM156" s="87"/>
      <c r="AN156" s="87"/>
      <c r="AO156" s="87"/>
      <c r="AP156" s="87"/>
      <c r="AQ156" s="87"/>
      <c r="AR156" s="87"/>
      <c r="AS156" s="87"/>
      <c r="AT156" s="87"/>
      <c r="AU156" s="87"/>
      <c r="AV156" s="87"/>
      <c r="AW156" s="87"/>
      <c r="AX156" s="87"/>
    </row>
    <row r="157" spans="1:50" s="86" customFormat="1" ht="24.75" customHeight="1">
      <c r="A157" s="61"/>
      <c r="B157" s="62"/>
      <c r="C157" s="63"/>
      <c r="D157" s="64"/>
      <c r="E157" s="61"/>
      <c r="F157" s="65"/>
      <c r="G157" s="62"/>
      <c r="H157" s="65"/>
      <c r="I157" s="82"/>
      <c r="J157" s="82"/>
      <c r="K157" s="62"/>
      <c r="L157" s="62"/>
      <c r="M157" s="62"/>
      <c r="N157" s="67"/>
      <c r="O157" s="67"/>
      <c r="P157" s="67"/>
      <c r="Q157" s="67"/>
      <c r="R157" s="67"/>
      <c r="S157" s="67"/>
      <c r="T157" s="83"/>
      <c r="U157" s="84"/>
      <c r="V157" s="85"/>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row>
    <row r="158" spans="1:50" s="86" customFormat="1" ht="24.75" customHeight="1">
      <c r="A158" s="61" t="s">
        <v>355</v>
      </c>
      <c r="B158" s="62"/>
      <c r="C158" s="88" t="s">
        <v>356</v>
      </c>
      <c r="D158" s="64" t="s">
        <v>357</v>
      </c>
      <c r="E158" s="61" t="s">
        <v>358</v>
      </c>
      <c r="F158" s="65">
        <v>42997</v>
      </c>
      <c r="G158" s="62" t="s">
        <v>359</v>
      </c>
      <c r="H158" s="65" t="s">
        <v>360</v>
      </c>
      <c r="I158" s="116">
        <v>55589.8</v>
      </c>
      <c r="J158" s="82"/>
      <c r="K158" s="62" t="s">
        <v>87</v>
      </c>
      <c r="L158" s="62" t="s">
        <v>93</v>
      </c>
      <c r="M158" s="62" t="s">
        <v>361</v>
      </c>
      <c r="N158" s="116">
        <v>55589.8</v>
      </c>
      <c r="O158" s="67"/>
      <c r="P158" s="116"/>
      <c r="Q158" s="67"/>
      <c r="R158" s="67"/>
      <c r="S158" s="67"/>
      <c r="T158" s="116">
        <v>55589.8</v>
      </c>
      <c r="U158" s="84"/>
      <c r="V158" s="85"/>
      <c r="X158" s="87"/>
      <c r="Y158" s="87"/>
      <c r="Z158" s="87"/>
      <c r="AA158" s="87"/>
      <c r="AB158" s="87"/>
      <c r="AC158" s="87"/>
      <c r="AD158" s="87"/>
      <c r="AE158" s="87"/>
      <c r="AF158" s="87"/>
      <c r="AG158" s="87"/>
      <c r="AH158" s="87"/>
      <c r="AI158" s="87"/>
      <c r="AJ158" s="87"/>
      <c r="AK158" s="87"/>
      <c r="AL158" s="87"/>
      <c r="AM158" s="87"/>
      <c r="AN158" s="87"/>
      <c r="AO158" s="87"/>
      <c r="AP158" s="87"/>
      <c r="AQ158" s="87"/>
      <c r="AR158" s="87"/>
      <c r="AS158" s="87"/>
      <c r="AT158" s="87"/>
      <c r="AU158" s="87"/>
      <c r="AV158" s="87"/>
      <c r="AW158" s="87"/>
      <c r="AX158" s="87"/>
    </row>
    <row r="159" spans="1:50" s="86" customFormat="1" ht="24.75" customHeight="1">
      <c r="A159" s="61"/>
      <c r="B159" s="62"/>
      <c r="C159" s="63" t="s">
        <v>362</v>
      </c>
      <c r="D159" s="64"/>
      <c r="E159" s="61"/>
      <c r="F159" s="65"/>
      <c r="G159" s="62"/>
      <c r="H159" s="65"/>
      <c r="I159" s="66">
        <f>SUM(I158:I158)</f>
        <v>55589.8</v>
      </c>
      <c r="J159" s="66">
        <f>I159</f>
        <v>55589.8</v>
      </c>
      <c r="K159" s="62"/>
      <c r="L159" s="62"/>
      <c r="M159" s="62"/>
      <c r="N159" s="67"/>
      <c r="O159" s="67"/>
      <c r="P159" s="67"/>
      <c r="Q159" s="67"/>
      <c r="R159" s="67"/>
      <c r="S159" s="67"/>
      <c r="T159" s="66">
        <f>SUM(T158:T158)</f>
        <v>55589.8</v>
      </c>
      <c r="U159" s="84"/>
      <c r="V159" s="85"/>
      <c r="X159" s="87"/>
      <c r="Y159" s="87"/>
      <c r="Z159" s="87"/>
      <c r="AA159" s="87"/>
      <c r="AB159" s="87"/>
      <c r="AC159" s="87"/>
      <c r="AD159" s="87"/>
      <c r="AE159" s="87"/>
      <c r="AF159" s="87"/>
      <c r="AG159" s="87"/>
      <c r="AH159" s="87"/>
      <c r="AI159" s="87"/>
      <c r="AJ159" s="87"/>
      <c r="AK159" s="87"/>
      <c r="AL159" s="87"/>
      <c r="AM159" s="87"/>
      <c r="AN159" s="87"/>
      <c r="AO159" s="87"/>
      <c r="AP159" s="87"/>
      <c r="AQ159" s="87"/>
      <c r="AR159" s="87"/>
      <c r="AS159" s="87"/>
      <c r="AT159" s="87"/>
      <c r="AU159" s="87"/>
      <c r="AV159" s="87"/>
      <c r="AW159" s="87"/>
      <c r="AX159" s="87"/>
    </row>
    <row r="160" spans="1:50" s="80" customFormat="1" ht="24.75" customHeight="1">
      <c r="A160" s="70"/>
      <c r="B160" s="71"/>
      <c r="C160" s="72"/>
      <c r="D160" s="73"/>
      <c r="E160" s="70"/>
      <c r="F160" s="74"/>
      <c r="G160" s="71"/>
      <c r="H160" s="74"/>
      <c r="I160" s="75"/>
      <c r="J160" s="75"/>
      <c r="K160" s="71"/>
      <c r="L160" s="71"/>
      <c r="M160" s="71"/>
      <c r="N160" s="76"/>
      <c r="O160" s="76"/>
      <c r="P160" s="76"/>
      <c r="Q160" s="76"/>
      <c r="R160" s="76"/>
      <c r="S160" s="76"/>
      <c r="T160" s="75"/>
      <c r="U160" s="78"/>
      <c r="V160" s="79"/>
      <c r="X160" s="81"/>
      <c r="Y160" s="81"/>
      <c r="Z160" s="81"/>
      <c r="AA160" s="81"/>
      <c r="AB160" s="81"/>
      <c r="AC160" s="81"/>
      <c r="AD160" s="81"/>
      <c r="AE160" s="81"/>
      <c r="AF160" s="81"/>
      <c r="AG160" s="81"/>
      <c r="AH160" s="81"/>
      <c r="AI160" s="81"/>
      <c r="AJ160" s="81"/>
      <c r="AK160" s="81"/>
      <c r="AL160" s="81"/>
      <c r="AM160" s="81"/>
      <c r="AN160" s="81"/>
      <c r="AO160" s="81"/>
      <c r="AP160" s="81"/>
      <c r="AQ160" s="81"/>
      <c r="AR160" s="81"/>
      <c r="AS160" s="81"/>
      <c r="AT160" s="81"/>
      <c r="AU160" s="81"/>
      <c r="AV160" s="81"/>
      <c r="AW160" s="81"/>
      <c r="AX160" s="81"/>
    </row>
    <row r="161" spans="1:50" s="80" customFormat="1" ht="24.75" customHeight="1">
      <c r="A161" s="70"/>
      <c r="B161" s="71"/>
      <c r="C161" s="72"/>
      <c r="D161" s="73"/>
      <c r="E161" s="70"/>
      <c r="F161" s="74"/>
      <c r="G161" s="71"/>
      <c r="H161" s="74"/>
      <c r="I161" s="75"/>
      <c r="J161" s="75"/>
      <c r="K161" s="71"/>
      <c r="L161" s="71"/>
      <c r="M161" s="71"/>
      <c r="N161" s="76"/>
      <c r="O161" s="76"/>
      <c r="P161" s="76"/>
      <c r="Q161" s="76"/>
      <c r="R161" s="76"/>
      <c r="S161" s="76"/>
      <c r="T161" s="75"/>
      <c r="U161" s="78"/>
      <c r="V161" s="79"/>
      <c r="X161" s="81"/>
      <c r="Y161" s="81"/>
      <c r="Z161" s="81"/>
      <c r="AA161" s="81"/>
      <c r="AB161" s="81"/>
      <c r="AC161" s="81"/>
      <c r="AD161" s="81"/>
      <c r="AE161" s="81"/>
      <c r="AF161" s="81"/>
      <c r="AG161" s="81"/>
      <c r="AH161" s="81"/>
      <c r="AI161" s="81"/>
      <c r="AJ161" s="81"/>
      <c r="AK161" s="81"/>
      <c r="AL161" s="81"/>
      <c r="AM161" s="81"/>
      <c r="AN161" s="81"/>
      <c r="AO161" s="81"/>
      <c r="AP161" s="81"/>
      <c r="AQ161" s="81"/>
      <c r="AR161" s="81"/>
      <c r="AS161" s="81"/>
      <c r="AT161" s="81"/>
      <c r="AU161" s="81"/>
      <c r="AV161" s="81"/>
      <c r="AW161" s="81"/>
      <c r="AX161" s="81"/>
    </row>
    <row r="162" spans="1:50" s="86" customFormat="1" ht="24.75" customHeight="1">
      <c r="A162" s="61" t="s">
        <v>363</v>
      </c>
      <c r="B162" s="62"/>
      <c r="C162" s="88" t="s">
        <v>364</v>
      </c>
      <c r="D162" s="64" t="s">
        <v>365</v>
      </c>
      <c r="E162" s="61" t="s">
        <v>366</v>
      </c>
      <c r="F162" s="65">
        <v>42957</v>
      </c>
      <c r="G162" s="62" t="s">
        <v>367</v>
      </c>
      <c r="H162" s="65">
        <v>42975</v>
      </c>
      <c r="I162" s="116">
        <v>87143</v>
      </c>
      <c r="J162" s="82"/>
      <c r="K162" s="62" t="s">
        <v>87</v>
      </c>
      <c r="L162" s="62" t="s">
        <v>93</v>
      </c>
      <c r="M162" s="62" t="s">
        <v>368</v>
      </c>
      <c r="N162" s="116">
        <v>87143</v>
      </c>
      <c r="O162" s="67"/>
      <c r="P162" s="67"/>
      <c r="Q162" s="67"/>
      <c r="R162" s="67"/>
      <c r="S162" s="67"/>
      <c r="T162" s="116">
        <v>87143</v>
      </c>
      <c r="U162" s="84"/>
      <c r="V162" s="85"/>
      <c r="X162" s="87"/>
      <c r="Y162" s="87"/>
      <c r="Z162" s="87"/>
      <c r="AA162" s="87"/>
      <c r="AB162" s="87"/>
      <c r="AC162" s="87"/>
      <c r="AD162" s="87"/>
      <c r="AE162" s="87"/>
      <c r="AF162" s="87"/>
      <c r="AG162" s="87"/>
      <c r="AH162" s="87"/>
      <c r="AI162" s="87"/>
      <c r="AJ162" s="87"/>
      <c r="AK162" s="87"/>
      <c r="AL162" s="87"/>
      <c r="AM162" s="87"/>
      <c r="AN162" s="87"/>
      <c r="AO162" s="87"/>
      <c r="AP162" s="87"/>
      <c r="AQ162" s="87"/>
      <c r="AR162" s="87"/>
      <c r="AS162" s="87"/>
      <c r="AT162" s="87"/>
      <c r="AU162" s="87"/>
      <c r="AV162" s="87"/>
      <c r="AW162" s="87"/>
      <c r="AX162" s="87"/>
    </row>
    <row r="163" spans="1:50" s="86" customFormat="1" ht="24.75" customHeight="1">
      <c r="A163" s="61"/>
      <c r="B163" s="62"/>
      <c r="C163" s="63" t="s">
        <v>369</v>
      </c>
      <c r="D163" s="64"/>
      <c r="E163" s="61"/>
      <c r="F163" s="65"/>
      <c r="G163" s="62"/>
      <c r="H163" s="65"/>
      <c r="I163" s="66">
        <f>SUM(I162:I162)</f>
        <v>87143</v>
      </c>
      <c r="J163" s="66">
        <f>I163</f>
        <v>87143</v>
      </c>
      <c r="K163" s="62"/>
      <c r="L163" s="62"/>
      <c r="M163" s="62"/>
      <c r="N163" s="67"/>
      <c r="O163" s="67"/>
      <c r="P163" s="67"/>
      <c r="Q163" s="67"/>
      <c r="R163" s="67"/>
      <c r="S163" s="67"/>
      <c r="T163" s="66">
        <f>SUM(T162:T162)</f>
        <v>87143</v>
      </c>
      <c r="U163" s="84"/>
      <c r="V163" s="85"/>
      <c r="X163" s="87"/>
      <c r="Y163" s="87"/>
      <c r="Z163" s="87"/>
      <c r="AA163" s="87"/>
      <c r="AB163" s="87"/>
      <c r="AC163" s="87"/>
      <c r="AD163" s="87"/>
      <c r="AE163" s="87"/>
      <c r="AF163" s="87"/>
      <c r="AG163" s="87"/>
      <c r="AH163" s="87"/>
      <c r="AI163" s="87"/>
      <c r="AJ163" s="87"/>
      <c r="AK163" s="87"/>
      <c r="AL163" s="87"/>
      <c r="AM163" s="87"/>
      <c r="AN163" s="87"/>
      <c r="AO163" s="87"/>
      <c r="AP163" s="87"/>
      <c r="AQ163" s="87"/>
      <c r="AR163" s="87"/>
      <c r="AS163" s="87"/>
      <c r="AT163" s="87"/>
      <c r="AU163" s="87"/>
      <c r="AV163" s="87"/>
      <c r="AW163" s="87"/>
      <c r="AX163" s="87"/>
    </row>
    <row r="164" spans="1:50" s="86" customFormat="1" ht="24.75" customHeight="1">
      <c r="A164" s="61"/>
      <c r="B164" s="62"/>
      <c r="C164" s="63"/>
      <c r="D164" s="64"/>
      <c r="E164" s="61"/>
      <c r="F164" s="65"/>
      <c r="G164" s="62"/>
      <c r="H164" s="65"/>
      <c r="I164" s="82"/>
      <c r="J164" s="82"/>
      <c r="K164" s="62"/>
      <c r="L164" s="62"/>
      <c r="M164" s="62"/>
      <c r="N164" s="67"/>
      <c r="O164" s="67"/>
      <c r="P164" s="67"/>
      <c r="Q164" s="67"/>
      <c r="R164" s="67"/>
      <c r="S164" s="67"/>
      <c r="T164" s="83"/>
      <c r="U164" s="84"/>
      <c r="V164" s="85"/>
      <c r="X164" s="87"/>
      <c r="Y164" s="87"/>
      <c r="Z164" s="87"/>
      <c r="AA164" s="87"/>
      <c r="AB164" s="87"/>
      <c r="AC164" s="87"/>
      <c r="AD164" s="87"/>
      <c r="AE164" s="87"/>
      <c r="AF164" s="87"/>
      <c r="AG164" s="87"/>
      <c r="AH164" s="87"/>
      <c r="AI164" s="87"/>
      <c r="AJ164" s="87"/>
      <c r="AK164" s="87"/>
      <c r="AL164" s="87"/>
      <c r="AM164" s="87"/>
      <c r="AN164" s="87"/>
      <c r="AO164" s="87"/>
      <c r="AP164" s="87"/>
      <c r="AQ164" s="87"/>
      <c r="AR164" s="87"/>
      <c r="AS164" s="87"/>
      <c r="AT164" s="87"/>
      <c r="AU164" s="87"/>
      <c r="AV164" s="87"/>
      <c r="AW164" s="87"/>
      <c r="AX164" s="87"/>
    </row>
    <row r="165" spans="1:50" s="86" customFormat="1" ht="24.75" customHeight="1">
      <c r="A165" s="61"/>
      <c r="B165" s="62"/>
      <c r="C165" s="63"/>
      <c r="D165" s="64"/>
      <c r="E165" s="61"/>
      <c r="F165" s="65"/>
      <c r="G165" s="62"/>
      <c r="H165" s="65"/>
      <c r="I165" s="82"/>
      <c r="J165" s="82"/>
      <c r="K165" s="62"/>
      <c r="L165" s="62"/>
      <c r="M165" s="62"/>
      <c r="N165" s="67"/>
      <c r="O165" s="67"/>
      <c r="P165" s="67"/>
      <c r="Q165" s="67"/>
      <c r="R165" s="67"/>
      <c r="S165" s="67"/>
      <c r="T165" s="83"/>
      <c r="U165" s="84"/>
      <c r="V165" s="85"/>
      <c r="X165" s="87"/>
      <c r="Y165" s="87"/>
      <c r="Z165" s="87"/>
      <c r="AA165" s="87"/>
      <c r="AB165" s="87"/>
      <c r="AC165" s="87"/>
      <c r="AD165" s="87"/>
      <c r="AE165" s="87"/>
      <c r="AF165" s="87"/>
      <c r="AG165" s="87"/>
      <c r="AH165" s="87"/>
      <c r="AI165" s="87"/>
      <c r="AJ165" s="87"/>
      <c r="AK165" s="87"/>
      <c r="AL165" s="87"/>
      <c r="AM165" s="87"/>
      <c r="AN165" s="87"/>
      <c r="AO165" s="87"/>
      <c r="AP165" s="87"/>
      <c r="AQ165" s="87"/>
      <c r="AR165" s="87"/>
      <c r="AS165" s="87"/>
      <c r="AT165" s="87"/>
      <c r="AU165" s="87"/>
      <c r="AV165" s="87"/>
      <c r="AW165" s="87"/>
      <c r="AX165" s="87"/>
    </row>
    <row r="166" spans="1:50" ht="78.599999999999994" customHeight="1">
      <c r="A166" s="61">
        <v>130592659</v>
      </c>
      <c r="B166" s="62" t="s">
        <v>28</v>
      </c>
      <c r="C166" s="88" t="s">
        <v>370</v>
      </c>
      <c r="D166" s="64" t="s">
        <v>371</v>
      </c>
      <c r="E166" s="61" t="s">
        <v>372</v>
      </c>
      <c r="F166" s="65">
        <v>41135</v>
      </c>
      <c r="G166" s="62" t="s">
        <v>373</v>
      </c>
      <c r="H166" s="65">
        <v>41211</v>
      </c>
      <c r="I166" s="89">
        <v>56596.4</v>
      </c>
      <c r="J166" s="89"/>
      <c r="K166" s="62">
        <v>100</v>
      </c>
      <c r="L166" s="62" t="s">
        <v>374</v>
      </c>
      <c r="M166" s="62" t="s">
        <v>375</v>
      </c>
      <c r="N166" s="89">
        <v>56596.4</v>
      </c>
      <c r="O166" s="67"/>
      <c r="P166" s="89"/>
      <c r="Q166" s="67"/>
      <c r="R166" s="67"/>
      <c r="S166" s="67"/>
      <c r="T166" s="67">
        <v>56596.4</v>
      </c>
      <c r="U166" s="69"/>
      <c r="V166" s="60"/>
    </row>
    <row r="167" spans="1:50" ht="67.5" customHeight="1">
      <c r="A167" s="61">
        <v>130592659</v>
      </c>
      <c r="B167" s="62" t="s">
        <v>28</v>
      </c>
      <c r="C167" s="88" t="s">
        <v>370</v>
      </c>
      <c r="D167" s="64" t="s">
        <v>376</v>
      </c>
      <c r="E167" s="61" t="s">
        <v>377</v>
      </c>
      <c r="F167" s="65"/>
      <c r="G167" s="62" t="s">
        <v>378</v>
      </c>
      <c r="H167" s="65">
        <v>41211</v>
      </c>
      <c r="I167" s="89">
        <v>2331.6</v>
      </c>
      <c r="J167" s="89"/>
      <c r="K167" s="62">
        <v>100</v>
      </c>
      <c r="L167" s="62" t="s">
        <v>379</v>
      </c>
      <c r="M167" s="62" t="s">
        <v>375</v>
      </c>
      <c r="N167" s="67"/>
      <c r="O167" s="67"/>
      <c r="P167" s="89">
        <v>2331.6</v>
      </c>
      <c r="Q167" s="67"/>
      <c r="R167" s="67"/>
      <c r="S167" s="67"/>
      <c r="T167" s="67">
        <v>2331.6</v>
      </c>
      <c r="U167" s="69"/>
      <c r="V167" s="60"/>
    </row>
    <row r="168" spans="1:50" ht="46.5" customHeight="1">
      <c r="A168" s="61">
        <v>130592659</v>
      </c>
      <c r="B168" s="62" t="s">
        <v>28</v>
      </c>
      <c r="C168" s="88" t="s">
        <v>370</v>
      </c>
      <c r="D168" s="64" t="s">
        <v>380</v>
      </c>
      <c r="E168" s="61" t="s">
        <v>381</v>
      </c>
      <c r="F168" s="65">
        <v>41239</v>
      </c>
      <c r="G168" s="62" t="s">
        <v>382</v>
      </c>
      <c r="H168" s="65">
        <v>41239</v>
      </c>
      <c r="I168" s="89">
        <v>11600</v>
      </c>
      <c r="J168" s="89"/>
      <c r="K168" s="62">
        <v>100</v>
      </c>
      <c r="L168" s="62" t="s">
        <v>379</v>
      </c>
      <c r="M168" s="62" t="s">
        <v>383</v>
      </c>
      <c r="N168" s="67"/>
      <c r="O168" s="67"/>
      <c r="P168" s="89">
        <v>11600</v>
      </c>
      <c r="Q168" s="67"/>
      <c r="R168" s="67"/>
      <c r="S168" s="67"/>
      <c r="T168" s="67">
        <v>11600</v>
      </c>
      <c r="U168" s="69"/>
      <c r="V168" s="60"/>
    </row>
    <row r="169" spans="1:50" ht="19.5" customHeight="1">
      <c r="A169" s="61"/>
      <c r="B169" s="62"/>
      <c r="C169" s="63" t="s">
        <v>384</v>
      </c>
      <c r="D169" s="64"/>
      <c r="E169" s="61"/>
      <c r="F169" s="65"/>
      <c r="G169" s="62"/>
      <c r="H169" s="65"/>
      <c r="I169" s="66">
        <f>SUM(I166:I168)</f>
        <v>70528</v>
      </c>
      <c r="J169" s="66">
        <f>I169</f>
        <v>70528</v>
      </c>
      <c r="K169" s="62"/>
      <c r="L169" s="62"/>
      <c r="M169" s="62"/>
      <c r="N169" s="67"/>
      <c r="O169" s="67"/>
      <c r="P169" s="67"/>
      <c r="Q169" s="67"/>
      <c r="R169" s="67"/>
      <c r="S169" s="67"/>
      <c r="T169" s="68">
        <f>SUM(T166:T168)</f>
        <v>70528</v>
      </c>
      <c r="U169" s="69"/>
      <c r="V169" s="60"/>
    </row>
    <row r="170" spans="1:50" s="86" customFormat="1" ht="22.5" customHeight="1">
      <c r="A170" s="61"/>
      <c r="B170" s="62"/>
      <c r="C170" s="63"/>
      <c r="D170" s="64"/>
      <c r="E170" s="61"/>
      <c r="F170" s="65"/>
      <c r="G170" s="62"/>
      <c r="H170" s="65"/>
      <c r="I170" s="82"/>
      <c r="J170" s="82"/>
      <c r="K170" s="62"/>
      <c r="L170" s="62"/>
      <c r="M170" s="62"/>
      <c r="N170" s="67"/>
      <c r="O170" s="67"/>
      <c r="P170" s="67"/>
      <c r="Q170" s="67"/>
      <c r="R170" s="67"/>
      <c r="S170" s="67"/>
      <c r="T170" s="83"/>
      <c r="U170" s="84"/>
      <c r="V170" s="85"/>
      <c r="X170" s="87"/>
      <c r="Y170" s="87"/>
      <c r="Z170" s="87"/>
      <c r="AA170" s="87"/>
      <c r="AB170" s="87"/>
      <c r="AC170" s="87"/>
      <c r="AD170" s="87"/>
      <c r="AE170" s="87"/>
      <c r="AF170" s="87"/>
      <c r="AG170" s="87"/>
      <c r="AH170" s="87"/>
      <c r="AI170" s="87"/>
      <c r="AJ170" s="87"/>
      <c r="AK170" s="87"/>
      <c r="AL170" s="87"/>
      <c r="AM170" s="87"/>
      <c r="AN170" s="87"/>
      <c r="AO170" s="87"/>
      <c r="AP170" s="87"/>
      <c r="AQ170" s="87"/>
      <c r="AR170" s="87"/>
      <c r="AS170" s="87"/>
      <c r="AT170" s="87"/>
      <c r="AU170" s="87"/>
      <c r="AV170" s="87"/>
      <c r="AW170" s="87"/>
      <c r="AX170" s="87"/>
    </row>
    <row r="171" spans="1:50" s="86" customFormat="1" ht="22.5" customHeight="1">
      <c r="A171" s="61"/>
      <c r="B171" s="62"/>
      <c r="C171" s="63"/>
      <c r="D171" s="64"/>
      <c r="E171" s="61"/>
      <c r="F171" s="65"/>
      <c r="G171" s="62"/>
      <c r="H171" s="65"/>
      <c r="I171" s="82"/>
      <c r="J171" s="82"/>
      <c r="K171" s="62"/>
      <c r="L171" s="62"/>
      <c r="M171" s="62"/>
      <c r="N171" s="67"/>
      <c r="O171" s="67"/>
      <c r="P171" s="67"/>
      <c r="Q171" s="67"/>
      <c r="R171" s="67"/>
      <c r="S171" s="67"/>
      <c r="T171" s="83"/>
      <c r="U171" s="84"/>
      <c r="V171" s="85"/>
      <c r="X171" s="87"/>
      <c r="Y171" s="87"/>
      <c r="Z171" s="87"/>
      <c r="AA171" s="87"/>
      <c r="AB171" s="87"/>
      <c r="AC171" s="87"/>
      <c r="AD171" s="87"/>
      <c r="AE171" s="87"/>
      <c r="AF171" s="87"/>
      <c r="AG171" s="87"/>
      <c r="AH171" s="87"/>
      <c r="AI171" s="87"/>
      <c r="AJ171" s="87"/>
      <c r="AK171" s="87"/>
      <c r="AL171" s="87"/>
      <c r="AM171" s="87"/>
      <c r="AN171" s="87"/>
      <c r="AO171" s="87"/>
      <c r="AP171" s="87"/>
      <c r="AQ171" s="87"/>
      <c r="AR171" s="87"/>
      <c r="AS171" s="87"/>
      <c r="AT171" s="87"/>
      <c r="AU171" s="87"/>
      <c r="AV171" s="87"/>
      <c r="AW171" s="87"/>
      <c r="AX171" s="87"/>
    </row>
    <row r="172" spans="1:50" s="100" customFormat="1" ht="47.65" customHeight="1">
      <c r="A172" s="91">
        <v>130902011</v>
      </c>
      <c r="B172" s="92" t="s">
        <v>44</v>
      </c>
      <c r="C172" s="93" t="s">
        <v>385</v>
      </c>
      <c r="D172" s="94" t="s">
        <v>389</v>
      </c>
      <c r="E172" s="91" t="s">
        <v>390</v>
      </c>
      <c r="F172" s="95">
        <v>42944</v>
      </c>
      <c r="G172" s="92" t="s">
        <v>391</v>
      </c>
      <c r="H172" s="95">
        <v>43026</v>
      </c>
      <c r="I172" s="96">
        <v>15922</v>
      </c>
      <c r="J172" s="96"/>
      <c r="K172" s="92" t="s">
        <v>87</v>
      </c>
      <c r="L172" s="92" t="s">
        <v>84</v>
      </c>
      <c r="M172" s="92" t="s">
        <v>101</v>
      </c>
      <c r="N172" s="96"/>
      <c r="O172" s="96"/>
      <c r="P172" s="96">
        <v>15922</v>
      </c>
      <c r="Q172" s="96"/>
      <c r="R172" s="97"/>
      <c r="S172" s="97"/>
      <c r="T172" s="96">
        <v>15922</v>
      </c>
      <c r="U172" s="98"/>
      <c r="V172" s="99"/>
      <c r="X172" s="101"/>
      <c r="Y172" s="101"/>
      <c r="Z172" s="101"/>
      <c r="AA172" s="101"/>
      <c r="AB172" s="101"/>
      <c r="AC172" s="101"/>
      <c r="AD172" s="101"/>
      <c r="AE172" s="101"/>
      <c r="AF172" s="101"/>
      <c r="AG172" s="101"/>
      <c r="AH172" s="101"/>
      <c r="AI172" s="101"/>
      <c r="AJ172" s="101"/>
      <c r="AK172" s="101"/>
      <c r="AL172" s="101"/>
      <c r="AM172" s="101"/>
      <c r="AN172" s="101"/>
      <c r="AO172" s="101"/>
      <c r="AP172" s="101"/>
      <c r="AQ172" s="101"/>
      <c r="AR172" s="101"/>
      <c r="AS172" s="101"/>
      <c r="AT172" s="101"/>
      <c r="AU172" s="101"/>
      <c r="AV172" s="101"/>
      <c r="AW172" s="101"/>
      <c r="AX172" s="101"/>
    </row>
    <row r="173" spans="1:50" s="100" customFormat="1" ht="47.65" customHeight="1">
      <c r="A173" s="91">
        <v>130902011</v>
      </c>
      <c r="B173" s="92" t="s">
        <v>44</v>
      </c>
      <c r="C173" s="93" t="s">
        <v>385</v>
      </c>
      <c r="D173" s="94" t="s">
        <v>392</v>
      </c>
      <c r="E173" s="91" t="s">
        <v>393</v>
      </c>
      <c r="F173" s="95">
        <v>43017</v>
      </c>
      <c r="G173" s="92" t="s">
        <v>394</v>
      </c>
      <c r="H173" s="95">
        <v>43024</v>
      </c>
      <c r="I173" s="96">
        <v>23061</v>
      </c>
      <c r="J173" s="96"/>
      <c r="K173" s="92" t="s">
        <v>87</v>
      </c>
      <c r="L173" s="92" t="s">
        <v>84</v>
      </c>
      <c r="M173" s="92" t="s">
        <v>251</v>
      </c>
      <c r="N173" s="96"/>
      <c r="O173" s="96"/>
      <c r="P173" s="96">
        <v>23061</v>
      </c>
      <c r="Q173" s="96"/>
      <c r="R173" s="97"/>
      <c r="S173" s="97"/>
      <c r="T173" s="96">
        <v>23061</v>
      </c>
      <c r="U173" s="98"/>
      <c r="V173" s="99"/>
      <c r="X173" s="101"/>
      <c r="Y173" s="101"/>
      <c r="Z173" s="101"/>
      <c r="AA173" s="101"/>
      <c r="AB173" s="101"/>
      <c r="AC173" s="101"/>
      <c r="AD173" s="101"/>
      <c r="AE173" s="101"/>
      <c r="AF173" s="101"/>
      <c r="AG173" s="101"/>
      <c r="AH173" s="101"/>
      <c r="AI173" s="101"/>
      <c r="AJ173" s="101"/>
      <c r="AK173" s="101"/>
      <c r="AL173" s="101"/>
      <c r="AM173" s="101"/>
      <c r="AN173" s="101"/>
      <c r="AO173" s="101"/>
      <c r="AP173" s="101"/>
      <c r="AQ173" s="101"/>
      <c r="AR173" s="101"/>
      <c r="AS173" s="101"/>
      <c r="AT173" s="101"/>
      <c r="AU173" s="101"/>
      <c r="AV173" s="101"/>
      <c r="AW173" s="101"/>
      <c r="AX173" s="101"/>
    </row>
    <row r="174" spans="1:50" s="100" customFormat="1" ht="47.65" customHeight="1">
      <c r="A174" s="91">
        <v>130902011</v>
      </c>
      <c r="B174" s="92" t="s">
        <v>44</v>
      </c>
      <c r="C174" s="93" t="s">
        <v>385</v>
      </c>
      <c r="D174" s="94" t="s">
        <v>395</v>
      </c>
      <c r="E174" s="91" t="s">
        <v>396</v>
      </c>
      <c r="F174" s="95">
        <v>43011</v>
      </c>
      <c r="G174" s="92" t="s">
        <v>82</v>
      </c>
      <c r="H174" s="95"/>
      <c r="I174" s="96">
        <v>21645</v>
      </c>
      <c r="J174" s="96"/>
      <c r="K174" s="92" t="s">
        <v>87</v>
      </c>
      <c r="L174" s="92" t="s">
        <v>104</v>
      </c>
      <c r="M174" s="92" t="s">
        <v>387</v>
      </c>
      <c r="N174" s="96"/>
      <c r="O174" s="96"/>
      <c r="P174" s="96">
        <v>21645</v>
      </c>
      <c r="Q174" s="96"/>
      <c r="R174" s="97"/>
      <c r="S174" s="97"/>
      <c r="T174" s="96">
        <v>21645</v>
      </c>
      <c r="U174" s="98"/>
      <c r="V174" s="99"/>
      <c r="X174" s="101"/>
      <c r="Y174" s="101"/>
      <c r="Z174" s="101"/>
      <c r="AA174" s="101"/>
      <c r="AB174" s="101"/>
      <c r="AC174" s="101"/>
      <c r="AD174" s="101"/>
      <c r="AE174" s="101"/>
      <c r="AF174" s="101"/>
      <c r="AG174" s="101"/>
      <c r="AH174" s="101"/>
      <c r="AI174" s="101"/>
      <c r="AJ174" s="101"/>
      <c r="AK174" s="101"/>
      <c r="AL174" s="101"/>
      <c r="AM174" s="101"/>
      <c r="AN174" s="101"/>
      <c r="AO174" s="101"/>
      <c r="AP174" s="101"/>
      <c r="AQ174" s="101"/>
      <c r="AR174" s="101"/>
      <c r="AS174" s="101"/>
      <c r="AT174" s="101"/>
      <c r="AU174" s="101"/>
      <c r="AV174" s="101"/>
      <c r="AW174" s="101"/>
      <c r="AX174" s="101"/>
    </row>
    <row r="175" spans="1:50" s="100" customFormat="1" ht="47.65" customHeight="1">
      <c r="A175" s="91">
        <v>130902011</v>
      </c>
      <c r="B175" s="92" t="s">
        <v>44</v>
      </c>
      <c r="C175" s="93" t="s">
        <v>385</v>
      </c>
      <c r="D175" s="94" t="s">
        <v>397</v>
      </c>
      <c r="E175" s="91" t="s">
        <v>398</v>
      </c>
      <c r="F175" s="95">
        <v>43012</v>
      </c>
      <c r="G175" s="92" t="s">
        <v>82</v>
      </c>
      <c r="H175" s="95"/>
      <c r="I175" s="96">
        <v>23297</v>
      </c>
      <c r="J175" s="96"/>
      <c r="K175" s="92" t="s">
        <v>87</v>
      </c>
      <c r="L175" s="92" t="s">
        <v>104</v>
      </c>
      <c r="M175" s="92" t="s">
        <v>387</v>
      </c>
      <c r="N175" s="96"/>
      <c r="O175" s="96"/>
      <c r="P175" s="96">
        <v>23297</v>
      </c>
      <c r="Q175" s="96"/>
      <c r="R175" s="97"/>
      <c r="S175" s="97"/>
      <c r="T175" s="96">
        <v>23297</v>
      </c>
      <c r="U175" s="98"/>
      <c r="V175" s="99"/>
      <c r="X175" s="101"/>
      <c r="Y175" s="101"/>
      <c r="Z175" s="101"/>
      <c r="AA175" s="101"/>
      <c r="AB175" s="101"/>
      <c r="AC175" s="101"/>
      <c r="AD175" s="101"/>
      <c r="AE175" s="101"/>
      <c r="AF175" s="101"/>
      <c r="AG175" s="101"/>
      <c r="AH175" s="101"/>
      <c r="AI175" s="101"/>
      <c r="AJ175" s="101"/>
      <c r="AK175" s="101"/>
      <c r="AL175" s="101"/>
      <c r="AM175" s="101"/>
      <c r="AN175" s="101"/>
      <c r="AO175" s="101"/>
      <c r="AP175" s="101"/>
      <c r="AQ175" s="101"/>
      <c r="AR175" s="101"/>
      <c r="AS175" s="101"/>
      <c r="AT175" s="101"/>
      <c r="AU175" s="101"/>
      <c r="AV175" s="101"/>
      <c r="AW175" s="101"/>
      <c r="AX175" s="101"/>
    </row>
    <row r="176" spans="1:50" ht="29.25" customHeight="1">
      <c r="A176" s="61"/>
      <c r="B176" s="62"/>
      <c r="C176" s="63" t="s">
        <v>399</v>
      </c>
      <c r="D176" s="64"/>
      <c r="E176" s="61"/>
      <c r="F176" s="65"/>
      <c r="G176" s="62"/>
      <c r="H176" s="65"/>
      <c r="I176" s="66">
        <f>SUM(I172:I175)</f>
        <v>83925</v>
      </c>
      <c r="J176" s="66">
        <f>I176</f>
        <v>83925</v>
      </c>
      <c r="K176" s="62"/>
      <c r="L176" s="62"/>
      <c r="M176" s="62"/>
      <c r="N176" s="96"/>
      <c r="O176" s="67"/>
      <c r="P176" s="67"/>
      <c r="Q176" s="67"/>
      <c r="R176" s="67"/>
      <c r="S176" s="67"/>
      <c r="T176" s="66">
        <f>SUM(T172:T175)</f>
        <v>83925</v>
      </c>
      <c r="U176" s="69"/>
      <c r="V176" s="60"/>
    </row>
    <row r="177" spans="1:50" s="86" customFormat="1" ht="29.25" customHeight="1">
      <c r="A177" s="61"/>
      <c r="B177" s="62"/>
      <c r="C177" s="63"/>
      <c r="D177" s="64"/>
      <c r="E177" s="61"/>
      <c r="F177" s="65"/>
      <c r="G177" s="62"/>
      <c r="H177" s="65"/>
      <c r="I177" s="82"/>
      <c r="J177" s="82"/>
      <c r="K177" s="62"/>
      <c r="L177" s="62"/>
      <c r="M177" s="62"/>
      <c r="N177" s="96"/>
      <c r="O177" s="67"/>
      <c r="P177" s="67"/>
      <c r="Q177" s="67"/>
      <c r="R177" s="67"/>
      <c r="S177" s="67"/>
      <c r="T177" s="82"/>
      <c r="U177" s="84"/>
      <c r="V177" s="85"/>
      <c r="X177" s="87"/>
      <c r="Y177" s="87"/>
      <c r="Z177" s="87"/>
      <c r="AA177" s="87"/>
      <c r="AB177" s="87"/>
      <c r="AC177" s="87"/>
      <c r="AD177" s="87"/>
      <c r="AE177" s="87"/>
      <c r="AF177" s="87"/>
      <c r="AG177" s="87"/>
      <c r="AH177" s="87"/>
      <c r="AI177" s="87"/>
      <c r="AJ177" s="87"/>
      <c r="AK177" s="87"/>
      <c r="AL177" s="87"/>
      <c r="AM177" s="87"/>
      <c r="AN177" s="87"/>
      <c r="AO177" s="87"/>
      <c r="AP177" s="87"/>
      <c r="AQ177" s="87"/>
      <c r="AR177" s="87"/>
      <c r="AS177" s="87"/>
      <c r="AT177" s="87"/>
      <c r="AU177" s="87"/>
      <c r="AV177" s="87"/>
      <c r="AW177" s="87"/>
      <c r="AX177" s="87"/>
    </row>
    <row r="178" spans="1:50" s="86" customFormat="1" ht="29.25" customHeight="1">
      <c r="A178" s="61"/>
      <c r="B178" s="62"/>
      <c r="C178" s="63"/>
      <c r="D178" s="64"/>
      <c r="E178" s="61"/>
      <c r="F178" s="65"/>
      <c r="G178" s="62"/>
      <c r="H178" s="65"/>
      <c r="I178" s="82"/>
      <c r="J178" s="82"/>
      <c r="K178" s="62"/>
      <c r="L178" s="62"/>
      <c r="M178" s="62"/>
      <c r="N178" s="96"/>
      <c r="O178" s="67"/>
      <c r="P178" s="67"/>
      <c r="Q178" s="67"/>
      <c r="R178" s="67"/>
      <c r="S178" s="67"/>
      <c r="T178" s="82"/>
      <c r="U178" s="84"/>
      <c r="V178" s="85"/>
      <c r="X178" s="87"/>
      <c r="Y178" s="87"/>
      <c r="Z178" s="87"/>
      <c r="AA178" s="87"/>
      <c r="AB178" s="87"/>
      <c r="AC178" s="87"/>
      <c r="AD178" s="87"/>
      <c r="AE178" s="87"/>
      <c r="AF178" s="87"/>
      <c r="AG178" s="87"/>
      <c r="AH178" s="87"/>
      <c r="AI178" s="87"/>
      <c r="AJ178" s="87"/>
      <c r="AK178" s="87"/>
      <c r="AL178" s="87"/>
      <c r="AM178" s="87"/>
      <c r="AN178" s="87"/>
      <c r="AO178" s="87"/>
      <c r="AP178" s="87"/>
      <c r="AQ178" s="87"/>
      <c r="AR178" s="87"/>
      <c r="AS178" s="87"/>
      <c r="AT178" s="87"/>
      <c r="AU178" s="87"/>
      <c r="AV178" s="87"/>
      <c r="AW178" s="87"/>
      <c r="AX178" s="87"/>
    </row>
    <row r="179" spans="1:50" ht="36" customHeight="1">
      <c r="A179" s="61">
        <v>101011939</v>
      </c>
      <c r="B179" s="62" t="s">
        <v>144</v>
      </c>
      <c r="C179" s="88" t="s">
        <v>400</v>
      </c>
      <c r="D179" s="64" t="s">
        <v>401</v>
      </c>
      <c r="E179" s="61" t="s">
        <v>146</v>
      </c>
      <c r="F179" s="65"/>
      <c r="G179" s="62" t="s">
        <v>402</v>
      </c>
      <c r="H179" s="65">
        <v>42915</v>
      </c>
      <c r="I179" s="89">
        <v>9067575</v>
      </c>
      <c r="J179" s="89"/>
      <c r="K179" s="62" t="s">
        <v>202</v>
      </c>
      <c r="L179" s="62" t="s">
        <v>403</v>
      </c>
      <c r="M179" s="62" t="s">
        <v>111</v>
      </c>
      <c r="N179" s="89"/>
      <c r="O179" s="89"/>
      <c r="P179" s="89">
        <v>9067575</v>
      </c>
      <c r="Q179" s="89"/>
      <c r="R179" s="67"/>
      <c r="S179" s="67"/>
      <c r="T179" s="89">
        <v>9067575</v>
      </c>
      <c r="U179" s="148"/>
      <c r="V179" s="60"/>
    </row>
    <row r="180" spans="1:50" s="138" customFormat="1" ht="36" customHeight="1">
      <c r="A180" s="132">
        <v>101011939</v>
      </c>
      <c r="B180" s="133" t="s">
        <v>114</v>
      </c>
      <c r="C180" s="93" t="s">
        <v>400</v>
      </c>
      <c r="D180" s="94" t="s">
        <v>405</v>
      </c>
      <c r="E180" s="132" t="s">
        <v>406</v>
      </c>
      <c r="F180" s="134">
        <v>43020</v>
      </c>
      <c r="G180" s="133" t="s">
        <v>407</v>
      </c>
      <c r="H180" s="134">
        <v>43020</v>
      </c>
      <c r="I180" s="135">
        <v>18860.45</v>
      </c>
      <c r="J180" s="135"/>
      <c r="K180" s="133" t="s">
        <v>87</v>
      </c>
      <c r="L180" s="133" t="s">
        <v>159</v>
      </c>
      <c r="M180" s="133" t="s">
        <v>251</v>
      </c>
      <c r="N180" s="135"/>
      <c r="O180" s="135"/>
      <c r="P180" s="135">
        <v>18860.45</v>
      </c>
      <c r="Q180" s="135"/>
      <c r="R180" s="97"/>
      <c r="S180" s="97"/>
      <c r="T180" s="135">
        <v>18860.45</v>
      </c>
      <c r="U180" s="136"/>
      <c r="V180" s="137"/>
      <c r="X180" s="139"/>
      <c r="Y180" s="139"/>
      <c r="Z180" s="139"/>
      <c r="AA180" s="139"/>
      <c r="AB180" s="139"/>
      <c r="AC180" s="139"/>
      <c r="AD180" s="139"/>
      <c r="AE180" s="139"/>
      <c r="AF180" s="139"/>
      <c r="AG180" s="139"/>
      <c r="AH180" s="139"/>
      <c r="AI180" s="139"/>
      <c r="AJ180" s="139"/>
      <c r="AK180" s="139"/>
      <c r="AL180" s="139"/>
      <c r="AM180" s="139"/>
      <c r="AN180" s="139"/>
      <c r="AO180" s="139"/>
      <c r="AP180" s="139"/>
      <c r="AQ180" s="139"/>
      <c r="AR180" s="139"/>
      <c r="AS180" s="139"/>
      <c r="AT180" s="139"/>
      <c r="AU180" s="139"/>
      <c r="AV180" s="139"/>
      <c r="AW180" s="139"/>
      <c r="AX180" s="139"/>
    </row>
    <row r="181" spans="1:50" s="138" customFormat="1" ht="36" customHeight="1">
      <c r="A181" s="132">
        <v>101011939</v>
      </c>
      <c r="B181" s="133" t="s">
        <v>114</v>
      </c>
      <c r="C181" s="93" t="s">
        <v>400</v>
      </c>
      <c r="D181" s="94" t="s">
        <v>405</v>
      </c>
      <c r="E181" s="132" t="s">
        <v>408</v>
      </c>
      <c r="F181" s="134">
        <v>43027</v>
      </c>
      <c r="G181" s="133" t="s">
        <v>409</v>
      </c>
      <c r="H181" s="134">
        <v>43027</v>
      </c>
      <c r="I181" s="135">
        <v>47627.21</v>
      </c>
      <c r="J181" s="135"/>
      <c r="K181" s="133" t="s">
        <v>87</v>
      </c>
      <c r="L181" s="133" t="s">
        <v>159</v>
      </c>
      <c r="M181" s="133" t="s">
        <v>58</v>
      </c>
      <c r="N181" s="135"/>
      <c r="O181" s="135"/>
      <c r="P181" s="135">
        <v>47627.21</v>
      </c>
      <c r="Q181" s="135"/>
      <c r="R181" s="97"/>
      <c r="S181" s="97"/>
      <c r="T181" s="135">
        <v>47627.21</v>
      </c>
      <c r="U181" s="136"/>
      <c r="V181" s="137"/>
      <c r="X181" s="139"/>
      <c r="Y181" s="139"/>
      <c r="Z181" s="139"/>
      <c r="AA181" s="139"/>
      <c r="AB181" s="139"/>
      <c r="AC181" s="139"/>
      <c r="AD181" s="139"/>
      <c r="AE181" s="139"/>
      <c r="AF181" s="139"/>
      <c r="AG181" s="139"/>
      <c r="AH181" s="139"/>
      <c r="AI181" s="139"/>
      <c r="AJ181" s="139"/>
      <c r="AK181" s="139"/>
      <c r="AL181" s="139"/>
      <c r="AM181" s="139"/>
      <c r="AN181" s="139"/>
      <c r="AO181" s="139"/>
      <c r="AP181" s="139"/>
      <c r="AQ181" s="139"/>
      <c r="AR181" s="139"/>
      <c r="AS181" s="139"/>
      <c r="AT181" s="139"/>
      <c r="AU181" s="139"/>
      <c r="AV181" s="139"/>
      <c r="AW181" s="139"/>
      <c r="AX181" s="139"/>
    </row>
    <row r="182" spans="1:50" s="138" customFormat="1" ht="36" customHeight="1">
      <c r="A182" s="132">
        <v>101011939</v>
      </c>
      <c r="B182" s="133" t="s">
        <v>114</v>
      </c>
      <c r="C182" s="93" t="s">
        <v>400</v>
      </c>
      <c r="D182" s="94" t="s">
        <v>405</v>
      </c>
      <c r="E182" s="132" t="s">
        <v>410</v>
      </c>
      <c r="F182" s="134">
        <v>43024</v>
      </c>
      <c r="G182" s="133" t="s">
        <v>411</v>
      </c>
      <c r="H182" s="134">
        <v>43026</v>
      </c>
      <c r="I182" s="135">
        <v>5339.75</v>
      </c>
      <c r="J182" s="135"/>
      <c r="K182" s="133" t="s">
        <v>87</v>
      </c>
      <c r="L182" s="133" t="s">
        <v>93</v>
      </c>
      <c r="M182" s="133" t="s">
        <v>412</v>
      </c>
      <c r="N182" s="135"/>
      <c r="O182" s="135"/>
      <c r="P182" s="135">
        <v>5339.75</v>
      </c>
      <c r="Q182" s="135"/>
      <c r="R182" s="97"/>
      <c r="S182" s="97"/>
      <c r="T182" s="135">
        <v>5339.75</v>
      </c>
      <c r="U182" s="136"/>
      <c r="V182" s="137"/>
      <c r="X182" s="139"/>
      <c r="Y182" s="139"/>
      <c r="Z182" s="139"/>
      <c r="AA182" s="139"/>
      <c r="AB182" s="139"/>
      <c r="AC182" s="139"/>
      <c r="AD182" s="139"/>
      <c r="AE182" s="139"/>
      <c r="AF182" s="139"/>
      <c r="AG182" s="139"/>
      <c r="AH182" s="139"/>
      <c r="AI182" s="139"/>
      <c r="AJ182" s="139"/>
      <c r="AK182" s="139"/>
      <c r="AL182" s="139"/>
      <c r="AM182" s="139"/>
      <c r="AN182" s="139"/>
      <c r="AO182" s="139"/>
      <c r="AP182" s="139"/>
      <c r="AQ182" s="139"/>
      <c r="AR182" s="139"/>
      <c r="AS182" s="139"/>
      <c r="AT182" s="139"/>
      <c r="AU182" s="139"/>
      <c r="AV182" s="139"/>
      <c r="AW182" s="139"/>
      <c r="AX182" s="139"/>
    </row>
    <row r="183" spans="1:50" s="138" customFormat="1" ht="36" customHeight="1">
      <c r="A183" s="132">
        <v>101011939</v>
      </c>
      <c r="B183" s="133" t="s">
        <v>114</v>
      </c>
      <c r="C183" s="93" t="s">
        <v>400</v>
      </c>
      <c r="D183" s="94" t="s">
        <v>405</v>
      </c>
      <c r="E183" s="132" t="s">
        <v>413</v>
      </c>
      <c r="F183" s="134">
        <v>43028</v>
      </c>
      <c r="G183" s="133" t="s">
        <v>409</v>
      </c>
      <c r="H183" s="134">
        <v>43028</v>
      </c>
      <c r="I183" s="135">
        <v>5057.7</v>
      </c>
      <c r="J183" s="135"/>
      <c r="K183" s="133" t="s">
        <v>87</v>
      </c>
      <c r="L183" s="133" t="s">
        <v>159</v>
      </c>
      <c r="M183" s="133" t="s">
        <v>58</v>
      </c>
      <c r="N183" s="135"/>
      <c r="O183" s="135"/>
      <c r="P183" s="135">
        <v>5057.7</v>
      </c>
      <c r="Q183" s="135"/>
      <c r="R183" s="97"/>
      <c r="S183" s="97"/>
      <c r="T183" s="135">
        <v>5057.7</v>
      </c>
      <c r="U183" s="136"/>
      <c r="V183" s="137"/>
      <c r="X183" s="139"/>
      <c r="Y183" s="139"/>
      <c r="Z183" s="139"/>
      <c r="AA183" s="139"/>
      <c r="AB183" s="139"/>
      <c r="AC183" s="139"/>
      <c r="AD183" s="139"/>
      <c r="AE183" s="139"/>
      <c r="AF183" s="139"/>
      <c r="AG183" s="139"/>
      <c r="AH183" s="139"/>
      <c r="AI183" s="139"/>
      <c r="AJ183" s="139"/>
      <c r="AK183" s="139"/>
      <c r="AL183" s="139"/>
      <c r="AM183" s="139"/>
      <c r="AN183" s="139"/>
      <c r="AO183" s="139"/>
      <c r="AP183" s="139"/>
      <c r="AQ183" s="139"/>
      <c r="AR183" s="139"/>
      <c r="AS183" s="139"/>
      <c r="AT183" s="139"/>
      <c r="AU183" s="139"/>
      <c r="AV183" s="139"/>
      <c r="AW183" s="139"/>
      <c r="AX183" s="139"/>
    </row>
    <row r="184" spans="1:50" s="138" customFormat="1" ht="36" customHeight="1">
      <c r="A184" s="132">
        <v>101011939</v>
      </c>
      <c r="B184" s="133" t="s">
        <v>114</v>
      </c>
      <c r="C184" s="93" t="s">
        <v>400</v>
      </c>
      <c r="D184" s="94" t="s">
        <v>405</v>
      </c>
      <c r="E184" s="132" t="s">
        <v>414</v>
      </c>
      <c r="F184" s="134" t="s">
        <v>415</v>
      </c>
      <c r="G184" s="133" t="s">
        <v>416</v>
      </c>
      <c r="H184" s="134">
        <v>43028</v>
      </c>
      <c r="I184" s="135">
        <v>7064.24</v>
      </c>
      <c r="J184" s="135"/>
      <c r="K184" s="133" t="s">
        <v>87</v>
      </c>
      <c r="L184" s="133" t="s">
        <v>159</v>
      </c>
      <c r="M184" s="133" t="s">
        <v>417</v>
      </c>
      <c r="N184" s="135"/>
      <c r="O184" s="135"/>
      <c r="P184" s="135">
        <v>7064.24</v>
      </c>
      <c r="Q184" s="135"/>
      <c r="R184" s="97"/>
      <c r="S184" s="97"/>
      <c r="T184" s="135">
        <v>7064.24</v>
      </c>
      <c r="U184" s="136"/>
      <c r="V184" s="137"/>
      <c r="X184" s="139"/>
      <c r="Y184" s="139"/>
      <c r="Z184" s="139"/>
      <c r="AA184" s="139"/>
      <c r="AB184" s="139"/>
      <c r="AC184" s="139"/>
      <c r="AD184" s="139"/>
      <c r="AE184" s="139"/>
      <c r="AF184" s="139"/>
      <c r="AG184" s="139"/>
      <c r="AH184" s="139"/>
      <c r="AI184" s="139"/>
      <c r="AJ184" s="139"/>
      <c r="AK184" s="139"/>
      <c r="AL184" s="139"/>
      <c r="AM184" s="139"/>
      <c r="AN184" s="139"/>
      <c r="AO184" s="139"/>
      <c r="AP184" s="139"/>
      <c r="AQ184" s="139"/>
      <c r="AR184" s="139"/>
      <c r="AS184" s="139"/>
      <c r="AT184" s="139"/>
      <c r="AU184" s="139"/>
      <c r="AV184" s="139"/>
      <c r="AW184" s="139"/>
      <c r="AX184" s="139"/>
    </row>
    <row r="185" spans="1:50" ht="29.25" customHeight="1">
      <c r="A185" s="61"/>
      <c r="B185" s="62"/>
      <c r="C185" s="63" t="s">
        <v>418</v>
      </c>
      <c r="D185" s="64"/>
      <c r="E185" s="61"/>
      <c r="F185" s="65"/>
      <c r="G185" s="62"/>
      <c r="H185" s="65"/>
      <c r="I185" s="66">
        <f>SUM(I179:I184)</f>
        <v>9151524.3499999996</v>
      </c>
      <c r="J185" s="66">
        <f>I185</f>
        <v>9151524.3499999996</v>
      </c>
      <c r="K185" s="62"/>
      <c r="L185" s="62"/>
      <c r="M185" s="62"/>
      <c r="N185" s="67"/>
      <c r="O185" s="67"/>
      <c r="P185" s="67"/>
      <c r="Q185" s="67"/>
      <c r="R185" s="67"/>
      <c r="S185" s="67"/>
      <c r="T185" s="68">
        <f>SUM(T179:T179)</f>
        <v>9067575</v>
      </c>
      <c r="U185" s="69"/>
      <c r="V185" s="60"/>
    </row>
    <row r="186" spans="1:50" s="80" customFormat="1" ht="23.1" customHeight="1">
      <c r="A186" s="70"/>
      <c r="B186" s="71"/>
      <c r="C186" s="72"/>
      <c r="D186" s="73"/>
      <c r="E186" s="70"/>
      <c r="F186" s="74"/>
      <c r="G186" s="71"/>
      <c r="H186" s="74"/>
      <c r="I186" s="75"/>
      <c r="J186" s="75"/>
      <c r="K186" s="71"/>
      <c r="L186" s="71"/>
      <c r="M186" s="71"/>
      <c r="N186" s="76"/>
      <c r="O186" s="76"/>
      <c r="P186" s="76"/>
      <c r="Q186" s="76"/>
      <c r="R186" s="76"/>
      <c r="S186" s="76"/>
      <c r="T186" s="77"/>
      <c r="U186" s="78"/>
      <c r="V186" s="79"/>
      <c r="X186" s="81"/>
      <c r="Y186" s="81"/>
      <c r="Z186" s="81"/>
      <c r="AA186" s="81"/>
      <c r="AB186" s="81"/>
      <c r="AC186" s="81"/>
      <c r="AD186" s="81"/>
      <c r="AE186" s="81"/>
      <c r="AF186" s="81"/>
      <c r="AG186" s="81"/>
      <c r="AH186" s="81"/>
      <c r="AI186" s="81"/>
      <c r="AJ186" s="81"/>
      <c r="AK186" s="81"/>
      <c r="AL186" s="81"/>
      <c r="AM186" s="81"/>
      <c r="AN186" s="81"/>
      <c r="AO186" s="81"/>
      <c r="AP186" s="81"/>
      <c r="AQ186" s="81"/>
      <c r="AR186" s="81"/>
      <c r="AS186" s="81"/>
      <c r="AT186" s="81"/>
      <c r="AU186" s="81"/>
      <c r="AV186" s="81"/>
      <c r="AW186" s="81"/>
      <c r="AX186" s="81"/>
    </row>
    <row r="187" spans="1:50" s="86" customFormat="1" ht="22.5" customHeight="1">
      <c r="A187" s="61"/>
      <c r="B187" s="62"/>
      <c r="C187" s="63"/>
      <c r="D187" s="64"/>
      <c r="E187" s="61"/>
      <c r="F187" s="65"/>
      <c r="G187" s="62"/>
      <c r="H187" s="65"/>
      <c r="I187" s="82"/>
      <c r="J187" s="82"/>
      <c r="K187" s="62"/>
      <c r="L187" s="62"/>
      <c r="M187" s="62"/>
      <c r="N187" s="67"/>
      <c r="O187" s="67"/>
      <c r="P187" s="67"/>
      <c r="Q187" s="67"/>
      <c r="R187" s="67"/>
      <c r="S187" s="67"/>
      <c r="T187" s="83"/>
      <c r="U187" s="84"/>
      <c r="V187" s="85"/>
      <c r="X187" s="87"/>
      <c r="Y187" s="87"/>
      <c r="Z187" s="87"/>
      <c r="AA187" s="87"/>
      <c r="AB187" s="87"/>
      <c r="AC187" s="87"/>
      <c r="AD187" s="87"/>
      <c r="AE187" s="87"/>
      <c r="AF187" s="87"/>
      <c r="AG187" s="87"/>
      <c r="AH187" s="87"/>
      <c r="AI187" s="87"/>
      <c r="AJ187" s="87"/>
      <c r="AK187" s="87"/>
      <c r="AL187" s="87"/>
      <c r="AM187" s="87"/>
      <c r="AN187" s="87"/>
      <c r="AO187" s="87"/>
      <c r="AP187" s="87"/>
      <c r="AQ187" s="87"/>
      <c r="AR187" s="87"/>
      <c r="AS187" s="87"/>
      <c r="AT187" s="87"/>
      <c r="AU187" s="87"/>
      <c r="AV187" s="87"/>
      <c r="AW187" s="87"/>
      <c r="AX187" s="87"/>
    </row>
    <row r="188" spans="1:50" s="138" customFormat="1" ht="35.25" customHeight="1">
      <c r="A188" s="132">
        <v>131110681</v>
      </c>
      <c r="B188" s="133" t="s">
        <v>114</v>
      </c>
      <c r="C188" s="93" t="s">
        <v>419</v>
      </c>
      <c r="D188" s="94" t="s">
        <v>420</v>
      </c>
      <c r="E188" s="132" t="s">
        <v>421</v>
      </c>
      <c r="F188" s="134">
        <v>42818</v>
      </c>
      <c r="G188" s="133" t="s">
        <v>422</v>
      </c>
      <c r="H188" s="134">
        <v>42832</v>
      </c>
      <c r="I188" s="135">
        <v>43820.31</v>
      </c>
      <c r="J188" s="135"/>
      <c r="K188" s="133" t="s">
        <v>119</v>
      </c>
      <c r="L188" s="133" t="s">
        <v>88</v>
      </c>
      <c r="M188" s="133" t="s">
        <v>111</v>
      </c>
      <c r="N188" s="135"/>
      <c r="O188" s="97"/>
      <c r="P188" s="135"/>
      <c r="Q188" s="135">
        <v>43820.31</v>
      </c>
      <c r="R188" s="97"/>
      <c r="S188" s="97"/>
      <c r="T188" s="135">
        <v>43820.31</v>
      </c>
      <c r="U188" s="149"/>
      <c r="V188" s="137"/>
      <c r="X188" s="139"/>
      <c r="Y188" s="139"/>
      <c r="Z188" s="139"/>
      <c r="AA188" s="139"/>
      <c r="AB188" s="139"/>
      <c r="AC188" s="139"/>
      <c r="AD188" s="139"/>
      <c r="AE188" s="139"/>
      <c r="AF188" s="139"/>
      <c r="AG188" s="139"/>
      <c r="AH188" s="139"/>
      <c r="AI188" s="139"/>
      <c r="AJ188" s="139"/>
      <c r="AK188" s="139"/>
      <c r="AL188" s="139"/>
      <c r="AM188" s="139"/>
      <c r="AN188" s="139"/>
      <c r="AO188" s="139"/>
      <c r="AP188" s="139"/>
      <c r="AQ188" s="139"/>
      <c r="AR188" s="139"/>
      <c r="AS188" s="139"/>
      <c r="AT188" s="139"/>
      <c r="AU188" s="139"/>
      <c r="AV188" s="139"/>
      <c r="AW188" s="139"/>
      <c r="AX188" s="139"/>
    </row>
    <row r="189" spans="1:50" s="138" customFormat="1" ht="35.25" customHeight="1">
      <c r="A189" s="132">
        <v>131110681</v>
      </c>
      <c r="B189" s="133" t="s">
        <v>144</v>
      </c>
      <c r="C189" s="93" t="s">
        <v>419</v>
      </c>
      <c r="D189" s="94" t="s">
        <v>420</v>
      </c>
      <c r="E189" s="132" t="s">
        <v>421</v>
      </c>
      <c r="F189" s="134">
        <v>42818</v>
      </c>
      <c r="G189" s="133" t="s">
        <v>422</v>
      </c>
      <c r="H189" s="134">
        <v>42832</v>
      </c>
      <c r="I189" s="135">
        <v>103267.22</v>
      </c>
      <c r="J189" s="135"/>
      <c r="K189" s="133" t="s">
        <v>119</v>
      </c>
      <c r="L189" s="133" t="s">
        <v>88</v>
      </c>
      <c r="M189" s="133" t="s">
        <v>111</v>
      </c>
      <c r="N189" s="135"/>
      <c r="O189" s="97"/>
      <c r="P189" s="135"/>
      <c r="Q189" s="135">
        <v>103267.22</v>
      </c>
      <c r="R189" s="97"/>
      <c r="S189" s="97"/>
      <c r="T189" s="135">
        <v>103267.22</v>
      </c>
      <c r="U189" s="149"/>
      <c r="V189" s="137"/>
      <c r="X189" s="139"/>
      <c r="Y189" s="139"/>
      <c r="Z189" s="139"/>
      <c r="AA189" s="139"/>
      <c r="AB189" s="139"/>
      <c r="AC189" s="139"/>
      <c r="AD189" s="139"/>
      <c r="AE189" s="139"/>
      <c r="AF189" s="139"/>
      <c r="AG189" s="139"/>
      <c r="AH189" s="139"/>
      <c r="AI189" s="139"/>
      <c r="AJ189" s="139"/>
      <c r="AK189" s="139"/>
      <c r="AL189" s="139"/>
      <c r="AM189" s="139"/>
      <c r="AN189" s="139"/>
      <c r="AO189" s="139"/>
      <c r="AP189" s="139"/>
      <c r="AQ189" s="139"/>
      <c r="AR189" s="139"/>
      <c r="AS189" s="139"/>
      <c r="AT189" s="139"/>
      <c r="AU189" s="139"/>
      <c r="AV189" s="139"/>
      <c r="AW189" s="139"/>
      <c r="AX189" s="139"/>
    </row>
    <row r="190" spans="1:50" ht="22.9" customHeight="1">
      <c r="A190" s="61"/>
      <c r="B190" s="62"/>
      <c r="C190" s="63" t="s">
        <v>423</v>
      </c>
      <c r="D190" s="64"/>
      <c r="E190" s="61"/>
      <c r="F190" s="65"/>
      <c r="G190" s="62"/>
      <c r="H190" s="65"/>
      <c r="I190" s="66">
        <f>SUM(I188:I189)</f>
        <v>147087.53</v>
      </c>
      <c r="J190" s="66">
        <f>I190</f>
        <v>147087.53</v>
      </c>
      <c r="K190" s="62"/>
      <c r="L190" s="62"/>
      <c r="M190" s="62"/>
      <c r="N190" s="67"/>
      <c r="O190" s="67"/>
      <c r="P190" s="67"/>
      <c r="Q190" s="67"/>
      <c r="R190" s="67"/>
      <c r="S190" s="67"/>
      <c r="T190" s="68">
        <f>SUM(T189:T189)</f>
        <v>103267.22</v>
      </c>
      <c r="U190" s="69"/>
      <c r="V190" s="60"/>
    </row>
    <row r="191" spans="1:50" s="86" customFormat="1" ht="17.25" customHeight="1">
      <c r="A191" s="61"/>
      <c r="B191" s="62"/>
      <c r="C191" s="63"/>
      <c r="D191" s="64"/>
      <c r="E191" s="61"/>
      <c r="F191" s="65"/>
      <c r="G191" s="62"/>
      <c r="H191" s="65"/>
      <c r="I191" s="82"/>
      <c r="J191" s="82"/>
      <c r="K191" s="62"/>
      <c r="L191" s="62"/>
      <c r="M191" s="62"/>
      <c r="N191" s="67"/>
      <c r="O191" s="67"/>
      <c r="P191" s="67"/>
      <c r="Q191" s="67"/>
      <c r="R191" s="67"/>
      <c r="S191" s="67"/>
      <c r="T191" s="83"/>
      <c r="U191" s="84"/>
      <c r="V191" s="85"/>
      <c r="X191" s="87"/>
      <c r="Y191" s="87"/>
      <c r="Z191" s="87"/>
      <c r="AA191" s="87"/>
      <c r="AB191" s="87"/>
      <c r="AC191" s="87"/>
      <c r="AD191" s="87"/>
      <c r="AE191" s="87"/>
      <c r="AF191" s="87"/>
      <c r="AG191" s="87"/>
      <c r="AH191" s="87"/>
      <c r="AI191" s="87"/>
      <c r="AJ191" s="87"/>
      <c r="AK191" s="87"/>
      <c r="AL191" s="87"/>
      <c r="AM191" s="87"/>
      <c r="AN191" s="87"/>
      <c r="AO191" s="87"/>
      <c r="AP191" s="87"/>
      <c r="AQ191" s="87"/>
      <c r="AR191" s="87"/>
      <c r="AS191" s="87"/>
      <c r="AT191" s="87"/>
      <c r="AU191" s="87"/>
      <c r="AV191" s="87"/>
      <c r="AW191" s="87"/>
      <c r="AX191" s="87"/>
    </row>
    <row r="192" spans="1:50" s="86" customFormat="1" ht="17.25" customHeight="1">
      <c r="A192" s="61"/>
      <c r="B192" s="62"/>
      <c r="C192" s="63"/>
      <c r="D192" s="64"/>
      <c r="E192" s="61"/>
      <c r="F192" s="65"/>
      <c r="G192" s="62"/>
      <c r="H192" s="65"/>
      <c r="I192" s="82"/>
      <c r="J192" s="82"/>
      <c r="K192" s="62"/>
      <c r="L192" s="62"/>
      <c r="M192" s="62"/>
      <c r="N192" s="67"/>
      <c r="O192" s="67"/>
      <c r="P192" s="67"/>
      <c r="Q192" s="67"/>
      <c r="R192" s="67"/>
      <c r="S192" s="67"/>
      <c r="T192" s="83"/>
      <c r="U192" s="84"/>
      <c r="V192" s="85"/>
      <c r="X192" s="87"/>
      <c r="Y192" s="87"/>
      <c r="Z192" s="87"/>
      <c r="AA192" s="87"/>
      <c r="AB192" s="87"/>
      <c r="AC192" s="87"/>
      <c r="AD192" s="87"/>
      <c r="AE192" s="87"/>
      <c r="AF192" s="87"/>
      <c r="AG192" s="87"/>
      <c r="AH192" s="87"/>
      <c r="AI192" s="87"/>
      <c r="AJ192" s="87"/>
      <c r="AK192" s="87"/>
      <c r="AL192" s="87"/>
      <c r="AM192" s="87"/>
      <c r="AN192" s="87"/>
      <c r="AO192" s="87"/>
      <c r="AP192" s="87"/>
      <c r="AQ192" s="87"/>
      <c r="AR192" s="87"/>
      <c r="AS192" s="87"/>
      <c r="AT192" s="87"/>
      <c r="AU192" s="87"/>
      <c r="AV192" s="87"/>
      <c r="AW192" s="87"/>
      <c r="AX192" s="87"/>
    </row>
    <row r="193" spans="1:50" s="100" customFormat="1" ht="59.25" customHeight="1">
      <c r="A193" s="91">
        <v>122001672</v>
      </c>
      <c r="B193" s="92" t="s">
        <v>424</v>
      </c>
      <c r="C193" s="93" t="s">
        <v>425</v>
      </c>
      <c r="D193" s="94" t="s">
        <v>426</v>
      </c>
      <c r="E193" s="91" t="s">
        <v>188</v>
      </c>
      <c r="F193" s="95"/>
      <c r="G193" s="92" t="s">
        <v>427</v>
      </c>
      <c r="H193" s="95">
        <v>41976</v>
      </c>
      <c r="I193" s="97">
        <v>395907.7</v>
      </c>
      <c r="J193" s="96"/>
      <c r="K193" s="92">
        <v>100</v>
      </c>
      <c r="L193" s="92" t="s">
        <v>428</v>
      </c>
      <c r="M193" s="92" t="s">
        <v>429</v>
      </c>
      <c r="N193" s="96"/>
      <c r="O193" s="97">
        <v>395907.7</v>
      </c>
      <c r="P193" s="97"/>
      <c r="Q193" s="97"/>
      <c r="R193" s="97"/>
      <c r="S193" s="96" t="s">
        <v>430</v>
      </c>
      <c r="T193" s="97">
        <v>395907.7</v>
      </c>
      <c r="U193" s="98" t="s">
        <v>431</v>
      </c>
      <c r="V193" s="99"/>
    </row>
    <row r="194" spans="1:50" s="100" customFormat="1" ht="57.6" customHeight="1">
      <c r="A194" s="91">
        <v>122001672</v>
      </c>
      <c r="B194" s="92" t="s">
        <v>424</v>
      </c>
      <c r="C194" s="93" t="s">
        <v>425</v>
      </c>
      <c r="D194" s="94" t="s">
        <v>432</v>
      </c>
      <c r="E194" s="91" t="s">
        <v>188</v>
      </c>
      <c r="F194" s="95"/>
      <c r="G194" s="92" t="s">
        <v>433</v>
      </c>
      <c r="H194" s="95">
        <v>42033</v>
      </c>
      <c r="I194" s="97">
        <v>615482.1</v>
      </c>
      <c r="J194" s="96"/>
      <c r="K194" s="92">
        <v>100</v>
      </c>
      <c r="L194" s="92" t="s">
        <v>428</v>
      </c>
      <c r="M194" s="92" t="s">
        <v>429</v>
      </c>
      <c r="N194" s="96"/>
      <c r="O194" s="97">
        <v>615482.1</v>
      </c>
      <c r="P194" s="97"/>
      <c r="Q194" s="97"/>
      <c r="R194" s="97"/>
      <c r="S194" s="96" t="s">
        <v>430</v>
      </c>
      <c r="T194" s="97">
        <v>615482.1</v>
      </c>
      <c r="U194" s="98"/>
      <c r="V194" s="99"/>
    </row>
    <row r="195" spans="1:50" s="100" customFormat="1" ht="48" customHeight="1">
      <c r="A195" s="91">
        <v>122001672</v>
      </c>
      <c r="B195" s="92" t="s">
        <v>424</v>
      </c>
      <c r="C195" s="93" t="s">
        <v>425</v>
      </c>
      <c r="D195" s="94" t="s">
        <v>434</v>
      </c>
      <c r="E195" s="91" t="s">
        <v>188</v>
      </c>
      <c r="F195" s="95"/>
      <c r="G195" s="92" t="s">
        <v>435</v>
      </c>
      <c r="H195" s="95">
        <v>42061</v>
      </c>
      <c r="I195" s="97">
        <v>421118.4</v>
      </c>
      <c r="J195" s="96"/>
      <c r="K195" s="92">
        <v>100</v>
      </c>
      <c r="L195" s="92" t="s">
        <v>428</v>
      </c>
      <c r="M195" s="92" t="s">
        <v>429</v>
      </c>
      <c r="N195" s="96"/>
      <c r="O195" s="97">
        <v>421118.4</v>
      </c>
      <c r="P195" s="97"/>
      <c r="Q195" s="97"/>
      <c r="R195" s="97"/>
      <c r="S195" s="96" t="s">
        <v>430</v>
      </c>
      <c r="T195" s="97">
        <v>421118.4</v>
      </c>
      <c r="U195" s="98"/>
      <c r="V195" s="99"/>
    </row>
    <row r="196" spans="1:50" s="100" customFormat="1" ht="54.4" customHeight="1">
      <c r="A196" s="91">
        <v>122001672</v>
      </c>
      <c r="B196" s="92" t="s">
        <v>424</v>
      </c>
      <c r="C196" s="93" t="s">
        <v>425</v>
      </c>
      <c r="D196" s="94" t="s">
        <v>436</v>
      </c>
      <c r="E196" s="91" t="s">
        <v>188</v>
      </c>
      <c r="F196" s="95"/>
      <c r="G196" s="92" t="s">
        <v>437</v>
      </c>
      <c r="H196" s="95">
        <v>42101</v>
      </c>
      <c r="I196" s="97">
        <v>416492.79999999999</v>
      </c>
      <c r="J196" s="96"/>
      <c r="K196" s="92">
        <v>100</v>
      </c>
      <c r="L196" s="92" t="s">
        <v>428</v>
      </c>
      <c r="M196" s="92" t="s">
        <v>429</v>
      </c>
      <c r="N196" s="96"/>
      <c r="O196" s="97">
        <v>416492.79999999999</v>
      </c>
      <c r="P196" s="97"/>
      <c r="Q196" s="97"/>
      <c r="R196" s="97"/>
      <c r="S196" s="96" t="s">
        <v>430</v>
      </c>
      <c r="T196" s="97">
        <v>416492.79999999999</v>
      </c>
      <c r="U196" s="98"/>
      <c r="V196" s="99"/>
    </row>
    <row r="197" spans="1:50" s="100" customFormat="1" ht="50.25" customHeight="1">
      <c r="A197" s="91">
        <v>122001672</v>
      </c>
      <c r="B197" s="92" t="s">
        <v>424</v>
      </c>
      <c r="C197" s="93" t="s">
        <v>425</v>
      </c>
      <c r="D197" s="94" t="s">
        <v>438</v>
      </c>
      <c r="E197" s="91" t="s">
        <v>188</v>
      </c>
      <c r="F197" s="95"/>
      <c r="G197" s="92" t="s">
        <v>439</v>
      </c>
      <c r="H197" s="95">
        <v>42154</v>
      </c>
      <c r="I197" s="97">
        <v>398244.1</v>
      </c>
      <c r="J197" s="96"/>
      <c r="K197" s="92">
        <v>100</v>
      </c>
      <c r="L197" s="92" t="s">
        <v>428</v>
      </c>
      <c r="M197" s="92" t="s">
        <v>429</v>
      </c>
      <c r="N197" s="96"/>
      <c r="O197" s="97">
        <v>398244.1</v>
      </c>
      <c r="P197" s="97"/>
      <c r="Q197" s="97"/>
      <c r="R197" s="97"/>
      <c r="S197" s="96" t="s">
        <v>430</v>
      </c>
      <c r="T197" s="97">
        <v>398244.1</v>
      </c>
      <c r="U197" s="98"/>
      <c r="V197" s="99"/>
    </row>
    <row r="198" spans="1:50" s="100" customFormat="1" ht="55.15" customHeight="1">
      <c r="A198" s="91">
        <v>122001672</v>
      </c>
      <c r="B198" s="92" t="s">
        <v>424</v>
      </c>
      <c r="C198" s="93" t="s">
        <v>425</v>
      </c>
      <c r="D198" s="94" t="s">
        <v>440</v>
      </c>
      <c r="E198" s="91" t="s">
        <v>188</v>
      </c>
      <c r="F198" s="95"/>
      <c r="G198" s="92" t="s">
        <v>441</v>
      </c>
      <c r="H198" s="95">
        <v>42163</v>
      </c>
      <c r="I198" s="97">
        <v>420050.5</v>
      </c>
      <c r="J198" s="96"/>
      <c r="K198" s="92">
        <v>100</v>
      </c>
      <c r="L198" s="92" t="s">
        <v>428</v>
      </c>
      <c r="M198" s="92" t="s">
        <v>429</v>
      </c>
      <c r="N198" s="96"/>
      <c r="O198" s="97">
        <v>420050.5</v>
      </c>
      <c r="P198" s="97"/>
      <c r="Q198" s="97"/>
      <c r="R198" s="97"/>
      <c r="S198" s="96" t="s">
        <v>430</v>
      </c>
      <c r="T198" s="97">
        <v>420050.5</v>
      </c>
      <c r="U198" s="98"/>
      <c r="V198" s="99"/>
    </row>
    <row r="199" spans="1:50" s="100" customFormat="1" ht="54.4" customHeight="1">
      <c r="A199" s="91">
        <v>122001672</v>
      </c>
      <c r="B199" s="92" t="s">
        <v>424</v>
      </c>
      <c r="C199" s="93" t="s">
        <v>425</v>
      </c>
      <c r="D199" s="94" t="s">
        <v>442</v>
      </c>
      <c r="E199" s="91" t="s">
        <v>188</v>
      </c>
      <c r="F199" s="95"/>
      <c r="G199" s="92" t="s">
        <v>443</v>
      </c>
      <c r="H199" s="95">
        <v>42184</v>
      </c>
      <c r="I199" s="97">
        <v>423159.8</v>
      </c>
      <c r="J199" s="96"/>
      <c r="K199" s="92">
        <v>100</v>
      </c>
      <c r="L199" s="92" t="s">
        <v>428</v>
      </c>
      <c r="M199" s="92" t="s">
        <v>429</v>
      </c>
      <c r="N199" s="96"/>
      <c r="O199" s="97">
        <v>423159.8</v>
      </c>
      <c r="P199" s="97"/>
      <c r="Q199" s="97"/>
      <c r="R199" s="97"/>
      <c r="S199" s="96" t="s">
        <v>430</v>
      </c>
      <c r="T199" s="97">
        <v>423159.8</v>
      </c>
      <c r="U199" s="98"/>
      <c r="V199" s="99"/>
    </row>
    <row r="200" spans="1:50" s="100" customFormat="1" ht="54.4" customHeight="1">
      <c r="A200" s="91">
        <v>122001672</v>
      </c>
      <c r="B200" s="92" t="s">
        <v>424</v>
      </c>
      <c r="C200" s="93" t="s">
        <v>425</v>
      </c>
      <c r="D200" s="94" t="s">
        <v>444</v>
      </c>
      <c r="E200" s="91" t="s">
        <v>188</v>
      </c>
      <c r="F200" s="95"/>
      <c r="G200" s="92" t="s">
        <v>445</v>
      </c>
      <c r="H200" s="95">
        <v>42215</v>
      </c>
      <c r="I200" s="97">
        <v>419537.2</v>
      </c>
      <c r="J200" s="96"/>
      <c r="K200" s="92">
        <v>100</v>
      </c>
      <c r="L200" s="92" t="s">
        <v>428</v>
      </c>
      <c r="M200" s="92" t="s">
        <v>429</v>
      </c>
      <c r="N200" s="96"/>
      <c r="O200" s="97">
        <v>419537.2</v>
      </c>
      <c r="P200" s="97"/>
      <c r="Q200" s="97"/>
      <c r="R200" s="97"/>
      <c r="S200" s="96" t="s">
        <v>430</v>
      </c>
      <c r="T200" s="97">
        <v>419537.2</v>
      </c>
      <c r="U200" s="98"/>
      <c r="V200" s="99"/>
    </row>
    <row r="201" spans="1:50" s="100" customFormat="1" ht="51.95" customHeight="1">
      <c r="A201" s="91">
        <v>122001672</v>
      </c>
      <c r="B201" s="92" t="s">
        <v>424</v>
      </c>
      <c r="C201" s="93" t="s">
        <v>425</v>
      </c>
      <c r="D201" s="94" t="s">
        <v>446</v>
      </c>
      <c r="E201" s="91" t="s">
        <v>188</v>
      </c>
      <c r="F201" s="95"/>
      <c r="G201" s="92" t="s">
        <v>447</v>
      </c>
      <c r="H201" s="95">
        <v>42251</v>
      </c>
      <c r="I201" s="97">
        <v>408150.2</v>
      </c>
      <c r="J201" s="96"/>
      <c r="K201" s="92">
        <v>100</v>
      </c>
      <c r="L201" s="92" t="s">
        <v>428</v>
      </c>
      <c r="M201" s="92" t="s">
        <v>429</v>
      </c>
      <c r="N201" s="96"/>
      <c r="O201" s="97">
        <v>408150.2</v>
      </c>
      <c r="P201" s="97"/>
      <c r="Q201" s="97"/>
      <c r="R201" s="97"/>
      <c r="S201" s="96" t="s">
        <v>430</v>
      </c>
      <c r="T201" s="97">
        <v>408150.2</v>
      </c>
      <c r="U201" s="98"/>
      <c r="V201" s="99"/>
    </row>
    <row r="202" spans="1:50" s="100" customFormat="1" ht="53.65" customHeight="1">
      <c r="A202" s="91">
        <v>122001672</v>
      </c>
      <c r="B202" s="92" t="s">
        <v>424</v>
      </c>
      <c r="C202" s="93" t="s">
        <v>425</v>
      </c>
      <c r="D202" s="94" t="s">
        <v>448</v>
      </c>
      <c r="E202" s="91" t="s">
        <v>188</v>
      </c>
      <c r="F202" s="95"/>
      <c r="G202" s="92" t="s">
        <v>449</v>
      </c>
      <c r="H202" s="95">
        <v>42285</v>
      </c>
      <c r="I202" s="97">
        <v>387040</v>
      </c>
      <c r="J202" s="96"/>
      <c r="K202" s="92">
        <v>100</v>
      </c>
      <c r="L202" s="92" t="s">
        <v>428</v>
      </c>
      <c r="M202" s="92" t="s">
        <v>429</v>
      </c>
      <c r="N202" s="96"/>
      <c r="O202" s="97">
        <v>387040</v>
      </c>
      <c r="P202" s="97"/>
      <c r="Q202" s="97"/>
      <c r="R202" s="97"/>
      <c r="S202" s="96" t="s">
        <v>430</v>
      </c>
      <c r="T202" s="97">
        <v>387040</v>
      </c>
      <c r="U202" s="98"/>
      <c r="V202" s="99"/>
    </row>
    <row r="203" spans="1:50" s="100" customFormat="1" ht="51" customHeight="1">
      <c r="A203" s="91">
        <v>122001672</v>
      </c>
      <c r="B203" s="92" t="s">
        <v>424</v>
      </c>
      <c r="C203" s="93" t="s">
        <v>425</v>
      </c>
      <c r="D203" s="94" t="s">
        <v>450</v>
      </c>
      <c r="E203" s="91" t="s">
        <v>188</v>
      </c>
      <c r="F203" s="95"/>
      <c r="G203" s="92" t="s">
        <v>451</v>
      </c>
      <c r="H203" s="95">
        <v>42977</v>
      </c>
      <c r="I203" s="97">
        <v>246620</v>
      </c>
      <c r="J203" s="96"/>
      <c r="K203" s="92" t="s">
        <v>87</v>
      </c>
      <c r="L203" s="92" t="s">
        <v>452</v>
      </c>
      <c r="M203" s="92" t="s">
        <v>453</v>
      </c>
      <c r="N203" s="96"/>
      <c r="O203" s="97"/>
      <c r="P203" s="97">
        <v>246620</v>
      </c>
      <c r="Q203" s="97"/>
      <c r="R203" s="97"/>
      <c r="S203" s="96"/>
      <c r="T203" s="97">
        <v>246620</v>
      </c>
      <c r="U203" s="98"/>
      <c r="V203" s="99"/>
    </row>
    <row r="204" spans="1:50" s="100" customFormat="1" ht="50.25" customHeight="1">
      <c r="A204" s="91">
        <v>122001672</v>
      </c>
      <c r="B204" s="92" t="s">
        <v>424</v>
      </c>
      <c r="C204" s="93" t="s">
        <v>425</v>
      </c>
      <c r="D204" s="94" t="s">
        <v>454</v>
      </c>
      <c r="E204" s="91" t="s">
        <v>188</v>
      </c>
      <c r="F204" s="95"/>
      <c r="G204" s="92" t="s">
        <v>455</v>
      </c>
      <c r="H204" s="95">
        <v>42947</v>
      </c>
      <c r="I204" s="97">
        <v>246620</v>
      </c>
      <c r="J204" s="96"/>
      <c r="K204" s="92" t="s">
        <v>87</v>
      </c>
      <c r="L204" s="92" t="s">
        <v>456</v>
      </c>
      <c r="M204" s="92" t="s">
        <v>453</v>
      </c>
      <c r="N204" s="96"/>
      <c r="O204" s="97"/>
      <c r="P204" s="97">
        <v>246620</v>
      </c>
      <c r="Q204" s="97"/>
      <c r="R204" s="97"/>
      <c r="S204" s="96"/>
      <c r="T204" s="97">
        <v>246620</v>
      </c>
      <c r="U204" s="98"/>
      <c r="V204" s="99"/>
    </row>
    <row r="205" spans="1:50" s="100" customFormat="1" ht="50.25" customHeight="1">
      <c r="A205" s="91">
        <v>122001672</v>
      </c>
      <c r="B205" s="92" t="s">
        <v>424</v>
      </c>
      <c r="C205" s="93" t="s">
        <v>425</v>
      </c>
      <c r="D205" s="94" t="s">
        <v>457</v>
      </c>
      <c r="E205" s="91" t="s">
        <v>188</v>
      </c>
      <c r="F205" s="95"/>
      <c r="G205" s="92" t="s">
        <v>458</v>
      </c>
      <c r="H205" s="95">
        <v>42947</v>
      </c>
      <c r="I205" s="97">
        <v>56067.7</v>
      </c>
      <c r="J205" s="96"/>
      <c r="K205" s="92" t="s">
        <v>87</v>
      </c>
      <c r="L205" s="92" t="s">
        <v>452</v>
      </c>
      <c r="M205" s="92" t="s">
        <v>453</v>
      </c>
      <c r="N205" s="96"/>
      <c r="O205" s="97"/>
      <c r="P205" s="97">
        <v>56067.7</v>
      </c>
      <c r="Q205" s="97"/>
      <c r="R205" s="97"/>
      <c r="S205" s="96"/>
      <c r="T205" s="97"/>
      <c r="U205" s="98"/>
      <c r="V205" s="99"/>
    </row>
    <row r="206" spans="1:50" s="100" customFormat="1" ht="50.25" customHeight="1">
      <c r="A206" s="91">
        <v>122001672</v>
      </c>
      <c r="B206" s="92" t="s">
        <v>424</v>
      </c>
      <c r="C206" s="93" t="s">
        <v>425</v>
      </c>
      <c r="D206" s="94" t="s">
        <v>459</v>
      </c>
      <c r="E206" s="91" t="s">
        <v>188</v>
      </c>
      <c r="F206" s="95"/>
      <c r="G206" s="92" t="s">
        <v>460</v>
      </c>
      <c r="H206" s="95">
        <v>42978</v>
      </c>
      <c r="I206" s="97">
        <v>26325.8</v>
      </c>
      <c r="J206" s="96"/>
      <c r="K206" s="92" t="s">
        <v>87</v>
      </c>
      <c r="L206" s="92" t="s">
        <v>452</v>
      </c>
      <c r="M206" s="92" t="s">
        <v>453</v>
      </c>
      <c r="N206" s="96"/>
      <c r="O206" s="97"/>
      <c r="P206" s="97">
        <v>26325.8</v>
      </c>
      <c r="Q206" s="97"/>
      <c r="R206" s="97"/>
      <c r="S206" s="96"/>
      <c r="T206" s="97"/>
      <c r="U206" s="98"/>
      <c r="V206" s="99"/>
    </row>
    <row r="207" spans="1:50" s="100" customFormat="1" ht="50.25" customHeight="1">
      <c r="A207" s="91">
        <v>122001672</v>
      </c>
      <c r="B207" s="92" t="s">
        <v>424</v>
      </c>
      <c r="C207" s="93" t="s">
        <v>425</v>
      </c>
      <c r="D207" s="94" t="s">
        <v>461</v>
      </c>
      <c r="E207" s="91" t="s">
        <v>188</v>
      </c>
      <c r="F207" s="95"/>
      <c r="G207" s="92" t="s">
        <v>462</v>
      </c>
      <c r="H207" s="95">
        <v>43007</v>
      </c>
      <c r="I207" s="97">
        <v>246620</v>
      </c>
      <c r="J207" s="96"/>
      <c r="K207" s="92" t="s">
        <v>87</v>
      </c>
      <c r="L207" s="92" t="s">
        <v>452</v>
      </c>
      <c r="M207" s="92" t="s">
        <v>453</v>
      </c>
      <c r="N207" s="96"/>
      <c r="O207" s="97"/>
      <c r="P207" s="97">
        <v>246620</v>
      </c>
      <c r="Q207" s="97"/>
      <c r="R207" s="97"/>
      <c r="S207" s="96"/>
      <c r="T207" s="97"/>
      <c r="U207" s="98"/>
      <c r="V207" s="99"/>
    </row>
    <row r="208" spans="1:50" s="162" customFormat="1" ht="26.45" customHeight="1">
      <c r="A208" s="150"/>
      <c r="B208" s="151"/>
      <c r="C208" s="152"/>
      <c r="D208" s="153"/>
      <c r="E208" s="150"/>
      <c r="F208" s="154"/>
      <c r="G208" s="155"/>
      <c r="H208" s="154"/>
      <c r="I208" s="156">
        <f>SUM(I193:I207)</f>
        <v>5127436.3000000007</v>
      </c>
      <c r="J208" s="66">
        <f>I208</f>
        <v>5127436.3000000007</v>
      </c>
      <c r="K208" s="155"/>
      <c r="L208" s="155"/>
      <c r="M208" s="151"/>
      <c r="N208" s="157"/>
      <c r="O208" s="157"/>
      <c r="P208" s="157"/>
      <c r="Q208" s="157"/>
      <c r="R208" s="158"/>
      <c r="S208" s="158"/>
      <c r="T208" s="159">
        <f>SUM(T193:T204)</f>
        <v>4798422.8000000007</v>
      </c>
      <c r="U208" s="160"/>
      <c r="V208" s="161"/>
      <c r="X208" s="163"/>
      <c r="Y208" s="163"/>
      <c r="Z208" s="163"/>
      <c r="AA208" s="163"/>
      <c r="AB208" s="163"/>
      <c r="AC208" s="163"/>
      <c r="AD208" s="163"/>
      <c r="AE208" s="163"/>
      <c r="AF208" s="163"/>
      <c r="AG208" s="163"/>
      <c r="AH208" s="163"/>
      <c r="AI208" s="163"/>
      <c r="AJ208" s="163"/>
      <c r="AK208" s="163"/>
      <c r="AL208" s="163"/>
      <c r="AM208" s="163"/>
      <c r="AN208" s="163"/>
      <c r="AO208" s="163"/>
      <c r="AP208" s="163"/>
      <c r="AQ208" s="163"/>
      <c r="AR208" s="163"/>
      <c r="AS208" s="163"/>
      <c r="AT208" s="163"/>
      <c r="AU208" s="163"/>
      <c r="AV208" s="163"/>
      <c r="AW208" s="163"/>
      <c r="AX208" s="163"/>
    </row>
    <row r="209" spans="1:50" s="176" customFormat="1" ht="26.45" customHeight="1">
      <c r="A209" s="164"/>
      <c r="B209" s="165"/>
      <c r="C209" s="166"/>
      <c r="D209" s="167"/>
      <c r="E209" s="164"/>
      <c r="F209" s="168"/>
      <c r="G209" s="169"/>
      <c r="H209" s="168"/>
      <c r="I209" s="170"/>
      <c r="J209" s="75"/>
      <c r="K209" s="169"/>
      <c r="L209" s="169"/>
      <c r="M209" s="165"/>
      <c r="N209" s="171"/>
      <c r="O209" s="171"/>
      <c r="P209" s="171"/>
      <c r="Q209" s="171"/>
      <c r="R209" s="172"/>
      <c r="S209" s="172"/>
      <c r="T209" s="173"/>
      <c r="U209" s="174"/>
      <c r="V209" s="175"/>
      <c r="X209" s="177"/>
      <c r="Y209" s="177"/>
      <c r="Z209" s="177"/>
      <c r="AA209" s="177"/>
      <c r="AB209" s="177"/>
      <c r="AC209" s="177"/>
      <c r="AD209" s="177"/>
      <c r="AE209" s="177"/>
      <c r="AF209" s="177"/>
      <c r="AG209" s="177"/>
      <c r="AH209" s="177"/>
      <c r="AI209" s="177"/>
      <c r="AJ209" s="177"/>
      <c r="AK209" s="177"/>
      <c r="AL209" s="177"/>
      <c r="AM209" s="177"/>
      <c r="AN209" s="177"/>
      <c r="AO209" s="177"/>
      <c r="AP209" s="177"/>
      <c r="AQ209" s="177"/>
      <c r="AR209" s="177"/>
      <c r="AS209" s="177"/>
      <c r="AT209" s="177"/>
      <c r="AU209" s="177"/>
      <c r="AV209" s="177"/>
      <c r="AW209" s="177"/>
      <c r="AX209" s="177"/>
    </row>
    <row r="210" spans="1:50" s="176" customFormat="1" ht="26.45" customHeight="1">
      <c r="A210" s="164"/>
      <c r="B210" s="165"/>
      <c r="C210" s="166"/>
      <c r="D210" s="167"/>
      <c r="E210" s="164"/>
      <c r="F210" s="168"/>
      <c r="G210" s="169"/>
      <c r="H210" s="168"/>
      <c r="I210" s="170"/>
      <c r="J210" s="75"/>
      <c r="K210" s="169"/>
      <c r="L210" s="169"/>
      <c r="M210" s="165"/>
      <c r="N210" s="171"/>
      <c r="O210" s="171"/>
      <c r="P210" s="171"/>
      <c r="Q210" s="171"/>
      <c r="R210" s="172"/>
      <c r="S210" s="172"/>
      <c r="T210" s="173"/>
      <c r="U210" s="174"/>
      <c r="V210" s="175"/>
      <c r="X210" s="177"/>
      <c r="Y210" s="177"/>
      <c r="Z210" s="177"/>
      <c r="AA210" s="177"/>
      <c r="AB210" s="177"/>
      <c r="AC210" s="177"/>
      <c r="AD210" s="177"/>
      <c r="AE210" s="177"/>
      <c r="AF210" s="177"/>
      <c r="AG210" s="177"/>
      <c r="AH210" s="177"/>
      <c r="AI210" s="177"/>
      <c r="AJ210" s="177"/>
      <c r="AK210" s="177"/>
      <c r="AL210" s="177"/>
      <c r="AM210" s="177"/>
      <c r="AN210" s="177"/>
      <c r="AO210" s="177"/>
      <c r="AP210" s="177"/>
      <c r="AQ210" s="177"/>
      <c r="AR210" s="177"/>
      <c r="AS210" s="177"/>
      <c r="AT210" s="177"/>
      <c r="AU210" s="177"/>
      <c r="AV210" s="177"/>
      <c r="AW210" s="177"/>
      <c r="AX210" s="177"/>
    </row>
    <row r="211" spans="1:50" s="186" customFormat="1" ht="26.45" customHeight="1">
      <c r="A211" s="178" t="s">
        <v>463</v>
      </c>
      <c r="B211" s="179"/>
      <c r="C211" s="180" t="s">
        <v>464</v>
      </c>
      <c r="D211" s="181" t="s">
        <v>465</v>
      </c>
      <c r="E211" s="178" t="s">
        <v>466</v>
      </c>
      <c r="F211" s="182" t="s">
        <v>467</v>
      </c>
      <c r="G211" s="105" t="s">
        <v>468</v>
      </c>
      <c r="H211" s="182">
        <v>43020</v>
      </c>
      <c r="I211" s="173">
        <v>89916</v>
      </c>
      <c r="J211" s="170"/>
      <c r="K211" s="105" t="s">
        <v>469</v>
      </c>
      <c r="L211" s="105" t="s">
        <v>93</v>
      </c>
      <c r="M211" s="179" t="s">
        <v>156</v>
      </c>
      <c r="N211" s="170">
        <v>89916</v>
      </c>
      <c r="O211" s="173"/>
      <c r="P211" s="170"/>
      <c r="Q211" s="173"/>
      <c r="R211" s="183"/>
      <c r="S211" s="183"/>
      <c r="T211" s="173">
        <v>89916</v>
      </c>
      <c r="U211" s="184"/>
      <c r="V211" s="185"/>
      <c r="X211" s="187"/>
      <c r="Y211" s="187"/>
      <c r="Z211" s="187"/>
      <c r="AA211" s="187"/>
      <c r="AB211" s="187"/>
      <c r="AC211" s="187"/>
      <c r="AD211" s="187"/>
      <c r="AE211" s="187"/>
      <c r="AF211" s="187"/>
      <c r="AG211" s="187"/>
      <c r="AH211" s="187"/>
      <c r="AI211" s="187"/>
      <c r="AJ211" s="187"/>
      <c r="AK211" s="187"/>
      <c r="AL211" s="187"/>
      <c r="AM211" s="187"/>
      <c r="AN211" s="187"/>
      <c r="AO211" s="187"/>
      <c r="AP211" s="187"/>
      <c r="AQ211" s="187"/>
      <c r="AR211" s="187"/>
      <c r="AS211" s="187"/>
      <c r="AT211" s="187"/>
      <c r="AU211" s="187"/>
      <c r="AV211" s="187"/>
      <c r="AW211" s="187"/>
      <c r="AX211" s="187"/>
    </row>
    <row r="212" spans="1:50" s="176" customFormat="1" ht="26.45" customHeight="1">
      <c r="A212" s="164"/>
      <c r="B212" s="165"/>
      <c r="C212" s="166"/>
      <c r="D212" s="167"/>
      <c r="E212" s="164"/>
      <c r="F212" s="168"/>
      <c r="G212" s="169"/>
      <c r="H212" s="168"/>
      <c r="I212" s="156">
        <f>SUM(I211:I211)</f>
        <v>89916</v>
      </c>
      <c r="J212" s="66">
        <f>I212</f>
        <v>89916</v>
      </c>
      <c r="K212" s="169"/>
      <c r="L212" s="169"/>
      <c r="M212" s="165"/>
      <c r="N212" s="171"/>
      <c r="O212" s="171"/>
      <c r="P212" s="171"/>
      <c r="Q212" s="171"/>
      <c r="R212" s="172"/>
      <c r="S212" s="172"/>
      <c r="T212" s="156">
        <f>SUM(T211:T211)</f>
        <v>89916</v>
      </c>
      <c r="U212" s="174"/>
      <c r="V212" s="175"/>
      <c r="X212" s="177"/>
      <c r="Y212" s="177"/>
      <c r="Z212" s="177"/>
      <c r="AA212" s="177"/>
      <c r="AB212" s="177"/>
      <c r="AC212" s="177"/>
      <c r="AD212" s="177"/>
      <c r="AE212" s="177"/>
      <c r="AF212" s="177"/>
      <c r="AG212" s="177"/>
      <c r="AH212" s="177"/>
      <c r="AI212" s="177"/>
      <c r="AJ212" s="177"/>
      <c r="AK212" s="177"/>
      <c r="AL212" s="177"/>
      <c r="AM212" s="177"/>
      <c r="AN212" s="177"/>
      <c r="AO212" s="177"/>
      <c r="AP212" s="177"/>
      <c r="AQ212" s="177"/>
      <c r="AR212" s="177"/>
      <c r="AS212" s="177"/>
      <c r="AT212" s="177"/>
      <c r="AU212" s="177"/>
      <c r="AV212" s="177"/>
      <c r="AW212" s="177"/>
      <c r="AX212" s="177"/>
    </row>
    <row r="213" spans="1:50" s="119" customFormat="1" ht="25.5" customHeight="1">
      <c r="A213" s="113"/>
      <c r="B213" s="114"/>
      <c r="C213" s="88"/>
      <c r="D213" s="64"/>
      <c r="E213" s="113"/>
      <c r="F213" s="115"/>
      <c r="G213" s="114"/>
      <c r="H213" s="115"/>
      <c r="I213" s="116"/>
      <c r="J213" s="116"/>
      <c r="K213" s="114"/>
      <c r="L213" s="114"/>
      <c r="M213" s="114"/>
      <c r="N213" s="67"/>
      <c r="O213" s="67"/>
      <c r="P213" s="67"/>
      <c r="Q213" s="67"/>
      <c r="R213" s="67"/>
      <c r="S213" s="67"/>
      <c r="T213" s="67"/>
      <c r="U213" s="117"/>
      <c r="V213" s="118"/>
      <c r="X213" s="120"/>
      <c r="Y213" s="120"/>
      <c r="Z213" s="120"/>
      <c r="AA213" s="120"/>
      <c r="AB213" s="120"/>
      <c r="AC213" s="120"/>
      <c r="AD213" s="120"/>
      <c r="AE213" s="120"/>
      <c r="AF213" s="120"/>
      <c r="AG213" s="120"/>
      <c r="AH213" s="120"/>
      <c r="AI213" s="120"/>
      <c r="AJ213" s="120"/>
      <c r="AK213" s="120"/>
      <c r="AL213" s="120"/>
      <c r="AM213" s="120"/>
      <c r="AN213" s="120"/>
      <c r="AO213" s="120"/>
      <c r="AP213" s="120"/>
      <c r="AQ213" s="120"/>
      <c r="AR213" s="120"/>
      <c r="AS213" s="120"/>
      <c r="AT213" s="120"/>
      <c r="AU213" s="120"/>
      <c r="AV213" s="120"/>
      <c r="AW213" s="120"/>
      <c r="AX213" s="120"/>
    </row>
    <row r="214" spans="1:50" s="86" customFormat="1" ht="22.5" customHeight="1">
      <c r="A214" s="61"/>
      <c r="B214" s="62"/>
      <c r="C214" s="63"/>
      <c r="D214" s="64"/>
      <c r="E214" s="61"/>
      <c r="F214" s="65"/>
      <c r="G214" s="62"/>
      <c r="H214" s="65"/>
      <c r="I214" s="82"/>
      <c r="J214" s="82"/>
      <c r="K214" s="62"/>
      <c r="L214" s="62"/>
      <c r="M214" s="62"/>
      <c r="N214" s="67"/>
      <c r="O214" s="67"/>
      <c r="P214" s="67"/>
      <c r="Q214" s="67"/>
      <c r="R214" s="67"/>
      <c r="S214" s="67"/>
      <c r="T214" s="83"/>
      <c r="U214" s="84"/>
      <c r="V214" s="85"/>
      <c r="X214" s="87"/>
      <c r="Y214" s="87"/>
      <c r="Z214" s="87"/>
      <c r="AA214" s="87"/>
      <c r="AB214" s="87"/>
      <c r="AC214" s="87"/>
      <c r="AD214" s="87"/>
      <c r="AE214" s="87"/>
      <c r="AF214" s="87"/>
      <c r="AG214" s="87"/>
      <c r="AH214" s="87"/>
      <c r="AI214" s="87"/>
      <c r="AJ214" s="87"/>
      <c r="AK214" s="87"/>
      <c r="AL214" s="87"/>
      <c r="AM214" s="87"/>
      <c r="AN214" s="87"/>
      <c r="AO214" s="87"/>
      <c r="AP214" s="87"/>
      <c r="AQ214" s="87"/>
      <c r="AR214" s="87"/>
      <c r="AS214" s="87"/>
      <c r="AT214" s="87"/>
      <c r="AU214" s="87"/>
      <c r="AV214" s="87"/>
      <c r="AW214" s="87"/>
      <c r="AX214" s="87"/>
    </row>
    <row r="215" spans="1:50" s="142" customFormat="1" ht="33" customHeight="1">
      <c r="A215" s="132" t="s">
        <v>470</v>
      </c>
      <c r="B215" s="133"/>
      <c r="C215" s="93" t="s">
        <v>471</v>
      </c>
      <c r="D215" s="94" t="s">
        <v>473</v>
      </c>
      <c r="E215" s="132" t="s">
        <v>474</v>
      </c>
      <c r="F215" s="134">
        <v>42984</v>
      </c>
      <c r="G215" s="133" t="s">
        <v>475</v>
      </c>
      <c r="H215" s="134">
        <v>43001</v>
      </c>
      <c r="I215" s="96">
        <v>11794.1</v>
      </c>
      <c r="J215" s="96"/>
      <c r="K215" s="133" t="s">
        <v>87</v>
      </c>
      <c r="L215" s="133" t="s">
        <v>93</v>
      </c>
      <c r="M215" s="133" t="s">
        <v>472</v>
      </c>
      <c r="N215" s="96">
        <v>11794.1</v>
      </c>
      <c r="O215" s="97"/>
      <c r="P215" s="96"/>
      <c r="Q215" s="97"/>
      <c r="R215" s="97"/>
      <c r="S215" s="97"/>
      <c r="T215" s="96">
        <v>11794.1</v>
      </c>
      <c r="U215" s="140"/>
      <c r="V215" s="141"/>
      <c r="X215" s="143"/>
      <c r="Y215" s="143"/>
      <c r="Z215" s="143"/>
      <c r="AA215" s="143"/>
      <c r="AB215" s="143"/>
      <c r="AC215" s="143"/>
      <c r="AD215" s="143"/>
      <c r="AE215" s="143"/>
      <c r="AF215" s="143"/>
      <c r="AG215" s="143"/>
      <c r="AH215" s="143"/>
      <c r="AI215" s="143"/>
      <c r="AJ215" s="143"/>
      <c r="AK215" s="143"/>
      <c r="AL215" s="143"/>
      <c r="AM215" s="143"/>
      <c r="AN215" s="143"/>
      <c r="AO215" s="143"/>
      <c r="AP215" s="143"/>
      <c r="AQ215" s="143"/>
      <c r="AR215" s="143"/>
      <c r="AS215" s="143"/>
      <c r="AT215" s="143"/>
      <c r="AU215" s="143"/>
      <c r="AV215" s="143"/>
      <c r="AW215" s="143"/>
      <c r="AX215" s="143"/>
    </row>
    <row r="216" spans="1:50" s="142" customFormat="1" ht="33" customHeight="1">
      <c r="A216" s="132" t="s">
        <v>470</v>
      </c>
      <c r="B216" s="133"/>
      <c r="C216" s="93" t="s">
        <v>471</v>
      </c>
      <c r="D216" s="94" t="s">
        <v>473</v>
      </c>
      <c r="E216" s="132" t="s">
        <v>476</v>
      </c>
      <c r="F216" s="134">
        <v>42961</v>
      </c>
      <c r="G216" s="133" t="s">
        <v>477</v>
      </c>
      <c r="H216" s="134">
        <v>42984</v>
      </c>
      <c r="I216" s="96">
        <v>96170</v>
      </c>
      <c r="J216" s="96"/>
      <c r="K216" s="133" t="s">
        <v>87</v>
      </c>
      <c r="L216" s="133" t="s">
        <v>93</v>
      </c>
      <c r="M216" s="133" t="s">
        <v>478</v>
      </c>
      <c r="N216" s="96">
        <v>96170</v>
      </c>
      <c r="O216" s="97"/>
      <c r="P216" s="96"/>
      <c r="Q216" s="97"/>
      <c r="R216" s="97"/>
      <c r="S216" s="97"/>
      <c r="T216" s="96">
        <v>96170</v>
      </c>
      <c r="U216" s="140"/>
      <c r="V216" s="141"/>
      <c r="X216" s="143"/>
      <c r="Y216" s="143"/>
      <c r="Z216" s="143"/>
      <c r="AA216" s="143"/>
      <c r="AB216" s="143"/>
      <c r="AC216" s="143"/>
      <c r="AD216" s="143"/>
      <c r="AE216" s="143"/>
      <c r="AF216" s="143"/>
      <c r="AG216" s="143"/>
      <c r="AH216" s="143"/>
      <c r="AI216" s="143"/>
      <c r="AJ216" s="143"/>
      <c r="AK216" s="143"/>
      <c r="AL216" s="143"/>
      <c r="AM216" s="143"/>
      <c r="AN216" s="143"/>
      <c r="AO216" s="143"/>
      <c r="AP216" s="143"/>
      <c r="AQ216" s="143"/>
      <c r="AR216" s="143"/>
      <c r="AS216" s="143"/>
      <c r="AT216" s="143"/>
      <c r="AU216" s="143"/>
      <c r="AV216" s="143"/>
      <c r="AW216" s="143"/>
      <c r="AX216" s="143"/>
    </row>
    <row r="217" spans="1:50" s="142" customFormat="1" ht="33" customHeight="1">
      <c r="A217" s="132" t="s">
        <v>470</v>
      </c>
      <c r="B217" s="133"/>
      <c r="C217" s="93" t="s">
        <v>471</v>
      </c>
      <c r="D217" s="94" t="s">
        <v>479</v>
      </c>
      <c r="E217" s="132" t="s">
        <v>480</v>
      </c>
      <c r="F217" s="134">
        <v>42991</v>
      </c>
      <c r="G217" s="133" t="s">
        <v>481</v>
      </c>
      <c r="H217" s="134">
        <v>43005</v>
      </c>
      <c r="I217" s="96">
        <v>6844</v>
      </c>
      <c r="J217" s="96"/>
      <c r="K217" s="133" t="s">
        <v>87</v>
      </c>
      <c r="L217" s="133" t="s">
        <v>482</v>
      </c>
      <c r="M217" s="133" t="s">
        <v>483</v>
      </c>
      <c r="N217" s="96"/>
      <c r="O217" s="97"/>
      <c r="P217" s="96">
        <v>6844</v>
      </c>
      <c r="Q217" s="97"/>
      <c r="R217" s="97"/>
      <c r="S217" s="97"/>
      <c r="T217" s="96">
        <v>6844</v>
      </c>
      <c r="U217" s="140"/>
      <c r="V217" s="141"/>
      <c r="X217" s="143"/>
      <c r="Y217" s="143"/>
      <c r="Z217" s="143"/>
      <c r="AA217" s="143"/>
      <c r="AB217" s="143"/>
      <c r="AC217" s="143"/>
      <c r="AD217" s="143"/>
      <c r="AE217" s="143"/>
      <c r="AF217" s="143"/>
      <c r="AG217" s="143"/>
      <c r="AH217" s="143"/>
      <c r="AI217" s="143"/>
      <c r="AJ217" s="143"/>
      <c r="AK217" s="143"/>
      <c r="AL217" s="143"/>
      <c r="AM217" s="143"/>
      <c r="AN217" s="143"/>
      <c r="AO217" s="143"/>
      <c r="AP217" s="143"/>
      <c r="AQ217" s="143"/>
      <c r="AR217" s="143"/>
      <c r="AS217" s="143"/>
      <c r="AT217" s="143"/>
      <c r="AU217" s="143"/>
      <c r="AV217" s="143"/>
      <c r="AW217" s="143"/>
      <c r="AX217" s="143"/>
    </row>
    <row r="218" spans="1:50" s="142" customFormat="1" ht="33" customHeight="1">
      <c r="A218" s="132" t="s">
        <v>470</v>
      </c>
      <c r="B218" s="133"/>
      <c r="C218" s="93" t="s">
        <v>471</v>
      </c>
      <c r="D218" s="94" t="s">
        <v>484</v>
      </c>
      <c r="E218" s="132" t="s">
        <v>485</v>
      </c>
      <c r="F218" s="134">
        <v>43011</v>
      </c>
      <c r="G218" s="133" t="s">
        <v>486</v>
      </c>
      <c r="H218" s="134" t="s">
        <v>487</v>
      </c>
      <c r="I218" s="96">
        <v>96524</v>
      </c>
      <c r="J218" s="96"/>
      <c r="K218" s="133" t="s">
        <v>87</v>
      </c>
      <c r="L218" s="133" t="s">
        <v>225</v>
      </c>
      <c r="M218" s="133" t="s">
        <v>58</v>
      </c>
      <c r="N218" s="96"/>
      <c r="O218" s="97"/>
      <c r="P218" s="96">
        <v>96524</v>
      </c>
      <c r="Q218" s="97"/>
      <c r="R218" s="97"/>
      <c r="S218" s="97"/>
      <c r="T218" s="96">
        <v>96524</v>
      </c>
      <c r="U218" s="140"/>
      <c r="V218" s="141"/>
      <c r="X218" s="143"/>
      <c r="Y218" s="143"/>
      <c r="Z218" s="143"/>
      <c r="AA218" s="143"/>
      <c r="AB218" s="143"/>
      <c r="AC218" s="143"/>
      <c r="AD218" s="143"/>
      <c r="AE218" s="143"/>
      <c r="AF218" s="143"/>
      <c r="AG218" s="143"/>
      <c r="AH218" s="143"/>
      <c r="AI218" s="143"/>
      <c r="AJ218" s="143"/>
      <c r="AK218" s="143"/>
      <c r="AL218" s="143"/>
      <c r="AM218" s="143"/>
      <c r="AN218" s="143"/>
      <c r="AO218" s="143"/>
      <c r="AP218" s="143"/>
      <c r="AQ218" s="143"/>
      <c r="AR218" s="143"/>
      <c r="AS218" s="143"/>
      <c r="AT218" s="143"/>
      <c r="AU218" s="143"/>
      <c r="AV218" s="143"/>
      <c r="AW218" s="143"/>
      <c r="AX218" s="143"/>
    </row>
    <row r="219" spans="1:50" s="86" customFormat="1" ht="35.25" customHeight="1">
      <c r="A219" s="61"/>
      <c r="B219" s="62"/>
      <c r="C219" s="63" t="s">
        <v>488</v>
      </c>
      <c r="D219" s="64"/>
      <c r="E219" s="61"/>
      <c r="F219" s="65"/>
      <c r="G219" s="62"/>
      <c r="H219" s="65"/>
      <c r="I219" s="66">
        <f>SUM(I215:I218)</f>
        <v>211332.1</v>
      </c>
      <c r="J219" s="66">
        <f>I219</f>
        <v>211332.1</v>
      </c>
      <c r="K219" s="62"/>
      <c r="L219" s="62"/>
      <c r="M219" s="62"/>
      <c r="N219" s="67"/>
      <c r="O219" s="67"/>
      <c r="P219" s="67"/>
      <c r="Q219" s="67"/>
      <c r="R219" s="67"/>
      <c r="S219" s="67"/>
      <c r="T219" s="66">
        <f>SUM(T215:T218)</f>
        <v>211332.1</v>
      </c>
      <c r="U219" s="84"/>
      <c r="V219" s="85"/>
      <c r="X219" s="87"/>
      <c r="Y219" s="87"/>
      <c r="Z219" s="87"/>
      <c r="AA219" s="87"/>
      <c r="AB219" s="87"/>
      <c r="AC219" s="87"/>
      <c r="AD219" s="87"/>
      <c r="AE219" s="87"/>
      <c r="AF219" s="87"/>
      <c r="AG219" s="87"/>
      <c r="AH219" s="87"/>
      <c r="AI219" s="87"/>
      <c r="AJ219" s="87"/>
      <c r="AK219" s="87"/>
      <c r="AL219" s="87"/>
      <c r="AM219" s="87"/>
      <c r="AN219" s="87"/>
      <c r="AO219" s="87"/>
      <c r="AP219" s="87"/>
      <c r="AQ219" s="87"/>
      <c r="AR219" s="87"/>
      <c r="AS219" s="87"/>
      <c r="AT219" s="87"/>
      <c r="AU219" s="87"/>
      <c r="AV219" s="87"/>
      <c r="AW219" s="87"/>
      <c r="AX219" s="87"/>
    </row>
    <row r="220" spans="1:50" s="86" customFormat="1" ht="22.5" customHeight="1">
      <c r="A220" s="61"/>
      <c r="B220" s="62"/>
      <c r="C220" s="63"/>
      <c r="D220" s="64"/>
      <c r="E220" s="61"/>
      <c r="F220" s="65"/>
      <c r="G220" s="62"/>
      <c r="H220" s="65"/>
      <c r="I220" s="82"/>
      <c r="J220" s="82"/>
      <c r="K220" s="62"/>
      <c r="L220" s="62"/>
      <c r="M220" s="62"/>
      <c r="N220" s="67"/>
      <c r="O220" s="67"/>
      <c r="P220" s="67"/>
      <c r="Q220" s="67"/>
      <c r="R220" s="67"/>
      <c r="S220" s="67"/>
      <c r="T220" s="83"/>
      <c r="U220" s="84"/>
      <c r="V220" s="85"/>
      <c r="X220" s="87"/>
      <c r="Y220" s="87"/>
      <c r="Z220" s="87"/>
      <c r="AA220" s="87"/>
      <c r="AB220" s="87"/>
      <c r="AC220" s="87"/>
      <c r="AD220" s="87"/>
      <c r="AE220" s="87"/>
      <c r="AF220" s="87"/>
      <c r="AG220" s="87"/>
      <c r="AH220" s="87"/>
      <c r="AI220" s="87"/>
      <c r="AJ220" s="87"/>
      <c r="AK220" s="87"/>
      <c r="AL220" s="87"/>
      <c r="AM220" s="87"/>
      <c r="AN220" s="87"/>
      <c r="AO220" s="87"/>
      <c r="AP220" s="87"/>
      <c r="AQ220" s="87"/>
      <c r="AR220" s="87"/>
      <c r="AS220" s="87"/>
      <c r="AT220" s="87"/>
      <c r="AU220" s="87"/>
      <c r="AV220" s="87"/>
      <c r="AW220" s="87"/>
      <c r="AX220" s="87"/>
    </row>
    <row r="221" spans="1:50" s="86" customFormat="1" ht="22.5" customHeight="1">
      <c r="A221" s="61"/>
      <c r="B221" s="62"/>
      <c r="C221" s="63"/>
      <c r="D221" s="64"/>
      <c r="E221" s="61"/>
      <c r="F221" s="65"/>
      <c r="G221" s="62"/>
      <c r="H221" s="65"/>
      <c r="I221" s="82"/>
      <c r="J221" s="82"/>
      <c r="K221" s="62"/>
      <c r="L221" s="62"/>
      <c r="M221" s="62"/>
      <c r="N221" s="67"/>
      <c r="O221" s="67"/>
      <c r="P221" s="67"/>
      <c r="Q221" s="67"/>
      <c r="R221" s="67"/>
      <c r="S221" s="67"/>
      <c r="T221" s="83"/>
      <c r="U221" s="84"/>
      <c r="V221" s="85"/>
      <c r="X221" s="87"/>
      <c r="Y221" s="87"/>
      <c r="Z221" s="87"/>
      <c r="AA221" s="87"/>
      <c r="AB221" s="87"/>
      <c r="AC221" s="87"/>
      <c r="AD221" s="87"/>
      <c r="AE221" s="87"/>
      <c r="AF221" s="87"/>
      <c r="AG221" s="87"/>
      <c r="AH221" s="87"/>
      <c r="AI221" s="87"/>
      <c r="AJ221" s="87"/>
      <c r="AK221" s="87"/>
      <c r="AL221" s="87"/>
      <c r="AM221" s="87"/>
      <c r="AN221" s="87"/>
      <c r="AO221" s="87"/>
      <c r="AP221" s="87"/>
      <c r="AQ221" s="87"/>
      <c r="AR221" s="87"/>
      <c r="AS221" s="87"/>
      <c r="AT221" s="87"/>
      <c r="AU221" s="87"/>
      <c r="AV221" s="87"/>
      <c r="AW221" s="87"/>
      <c r="AX221" s="87"/>
    </row>
    <row r="222" spans="1:50" ht="34.35" customHeight="1">
      <c r="A222" s="61">
        <v>130744726</v>
      </c>
      <c r="B222" s="62" t="s">
        <v>132</v>
      </c>
      <c r="C222" s="88" t="s">
        <v>489</v>
      </c>
      <c r="D222" s="64" t="s">
        <v>490</v>
      </c>
      <c r="E222" s="61" t="s">
        <v>491</v>
      </c>
      <c r="F222" s="65" t="s">
        <v>492</v>
      </c>
      <c r="G222" s="62" t="s">
        <v>493</v>
      </c>
      <c r="H222" s="65">
        <v>41577</v>
      </c>
      <c r="I222" s="89">
        <v>26550</v>
      </c>
      <c r="J222" s="89"/>
      <c r="K222" s="62">
        <v>100</v>
      </c>
      <c r="L222" s="62" t="s">
        <v>494</v>
      </c>
      <c r="M222" s="62" t="s">
        <v>495</v>
      </c>
      <c r="N222" s="67"/>
      <c r="O222" s="67">
        <v>26550</v>
      </c>
      <c r="P222" s="67"/>
      <c r="Q222" s="67"/>
      <c r="R222" s="67"/>
      <c r="S222" s="67"/>
      <c r="T222" s="67">
        <v>26550</v>
      </c>
      <c r="U222" s="69"/>
      <c r="V222" s="60"/>
    </row>
    <row r="223" spans="1:50" ht="34.35" customHeight="1">
      <c r="A223" s="61">
        <v>130744726</v>
      </c>
      <c r="B223" s="62" t="s">
        <v>496</v>
      </c>
      <c r="C223" s="88" t="s">
        <v>489</v>
      </c>
      <c r="D223" s="64" t="s">
        <v>321</v>
      </c>
      <c r="E223" s="61" t="s">
        <v>497</v>
      </c>
      <c r="F223" s="65">
        <v>41586</v>
      </c>
      <c r="G223" s="62" t="s">
        <v>498</v>
      </c>
      <c r="H223" s="65">
        <v>41606</v>
      </c>
      <c r="I223" s="89">
        <v>54280</v>
      </c>
      <c r="J223" s="89"/>
      <c r="K223" s="62">
        <v>100</v>
      </c>
      <c r="L223" s="62" t="s">
        <v>494</v>
      </c>
      <c r="M223" s="62" t="s">
        <v>263</v>
      </c>
      <c r="N223" s="67"/>
      <c r="O223" s="67">
        <v>54280</v>
      </c>
      <c r="P223" s="67"/>
      <c r="Q223" s="67"/>
      <c r="R223" s="67"/>
      <c r="S223" s="67"/>
      <c r="T223" s="67">
        <v>54280</v>
      </c>
      <c r="U223" s="69"/>
      <c r="V223" s="60"/>
    </row>
    <row r="224" spans="1:50" ht="34.35" customHeight="1">
      <c r="A224" s="61">
        <v>130744726</v>
      </c>
      <c r="B224" s="62"/>
      <c r="C224" s="88" t="s">
        <v>489</v>
      </c>
      <c r="D224" s="64" t="s">
        <v>484</v>
      </c>
      <c r="E224" s="61" t="s">
        <v>499</v>
      </c>
      <c r="F224" s="65">
        <v>41576</v>
      </c>
      <c r="G224" s="62" t="s">
        <v>348</v>
      </c>
      <c r="H224" s="65"/>
      <c r="I224" s="89">
        <v>13570</v>
      </c>
      <c r="J224" s="89"/>
      <c r="K224" s="62">
        <v>100</v>
      </c>
      <c r="L224" s="62" t="s">
        <v>500</v>
      </c>
      <c r="M224" s="62" t="s">
        <v>501</v>
      </c>
      <c r="N224" s="67"/>
      <c r="O224" s="67"/>
      <c r="P224" s="67">
        <v>13570</v>
      </c>
      <c r="Q224" s="67"/>
      <c r="R224" s="67"/>
      <c r="S224" s="67"/>
      <c r="T224" s="67">
        <v>13570</v>
      </c>
      <c r="U224" s="69"/>
      <c r="V224" s="60"/>
    </row>
    <row r="225" spans="1:50" ht="23.25" customHeight="1">
      <c r="A225" s="61"/>
      <c r="B225" s="62"/>
      <c r="C225" s="63" t="s">
        <v>502</v>
      </c>
      <c r="D225" s="64"/>
      <c r="E225" s="61"/>
      <c r="F225" s="65"/>
      <c r="G225" s="62"/>
      <c r="H225" s="65"/>
      <c r="I225" s="66">
        <f>SUM(I222:I224)</f>
        <v>94400</v>
      </c>
      <c r="J225" s="66">
        <f>I225</f>
        <v>94400</v>
      </c>
      <c r="K225" s="62"/>
      <c r="L225" s="62"/>
      <c r="M225" s="62"/>
      <c r="N225" s="67"/>
      <c r="O225" s="67"/>
      <c r="P225" s="67"/>
      <c r="Q225" s="67"/>
      <c r="R225" s="67"/>
      <c r="S225" s="67"/>
      <c r="T225" s="68">
        <f>SUM(T222:T224)</f>
        <v>94400</v>
      </c>
      <c r="U225" s="69"/>
      <c r="V225" s="60"/>
    </row>
    <row r="226" spans="1:50" s="86" customFormat="1" ht="19.5" customHeight="1">
      <c r="A226" s="61"/>
      <c r="B226" s="62"/>
      <c r="C226" s="63"/>
      <c r="D226" s="64"/>
      <c r="E226" s="61"/>
      <c r="F226" s="65"/>
      <c r="G226" s="62"/>
      <c r="H226" s="65"/>
      <c r="I226" s="82"/>
      <c r="J226" s="82"/>
      <c r="K226" s="62"/>
      <c r="L226" s="62"/>
      <c r="M226" s="62"/>
      <c r="N226" s="67"/>
      <c r="O226" s="67"/>
      <c r="P226" s="67"/>
      <c r="Q226" s="67"/>
      <c r="R226" s="67"/>
      <c r="S226" s="67"/>
      <c r="T226" s="83"/>
      <c r="U226" s="84"/>
      <c r="V226" s="85"/>
      <c r="X226" s="87"/>
      <c r="Y226" s="87"/>
      <c r="Z226" s="87"/>
      <c r="AA226" s="87"/>
      <c r="AB226" s="87"/>
      <c r="AC226" s="87"/>
      <c r="AD226" s="87"/>
      <c r="AE226" s="87"/>
      <c r="AF226" s="87"/>
      <c r="AG226" s="87"/>
      <c r="AH226" s="87"/>
      <c r="AI226" s="87"/>
      <c r="AJ226" s="87"/>
      <c r="AK226" s="87"/>
      <c r="AL226" s="87"/>
      <c r="AM226" s="87"/>
      <c r="AN226" s="87"/>
      <c r="AO226" s="87"/>
      <c r="AP226" s="87"/>
      <c r="AQ226" s="87"/>
      <c r="AR226" s="87"/>
      <c r="AS226" s="87"/>
      <c r="AT226" s="87"/>
      <c r="AU226" s="87"/>
      <c r="AV226" s="87"/>
      <c r="AW226" s="87"/>
      <c r="AX226" s="87"/>
    </row>
    <row r="227" spans="1:50" s="86" customFormat="1" ht="19.5" customHeight="1">
      <c r="A227" s="61"/>
      <c r="B227" s="62"/>
      <c r="C227" s="63"/>
      <c r="D227" s="64"/>
      <c r="E227" s="61"/>
      <c r="F227" s="65"/>
      <c r="G227" s="62"/>
      <c r="H227" s="65"/>
      <c r="I227" s="82"/>
      <c r="J227" s="82"/>
      <c r="K227" s="62"/>
      <c r="L227" s="62"/>
      <c r="M227" s="62"/>
      <c r="N227" s="67"/>
      <c r="O227" s="67"/>
      <c r="P227" s="67"/>
      <c r="Q227" s="67"/>
      <c r="R227" s="67"/>
      <c r="S227" s="67"/>
      <c r="T227" s="83"/>
      <c r="U227" s="84"/>
      <c r="V227" s="85"/>
      <c r="X227" s="87"/>
      <c r="Y227" s="87"/>
      <c r="Z227" s="87"/>
      <c r="AA227" s="87"/>
      <c r="AB227" s="87"/>
      <c r="AC227" s="87"/>
      <c r="AD227" s="87"/>
      <c r="AE227" s="87"/>
      <c r="AF227" s="87"/>
      <c r="AG227" s="87"/>
      <c r="AH227" s="87"/>
      <c r="AI227" s="87"/>
      <c r="AJ227" s="87"/>
      <c r="AK227" s="87"/>
      <c r="AL227" s="87"/>
      <c r="AM227" s="87"/>
      <c r="AN227" s="87"/>
      <c r="AO227" s="87"/>
      <c r="AP227" s="87"/>
      <c r="AQ227" s="87"/>
      <c r="AR227" s="87"/>
      <c r="AS227" s="87"/>
      <c r="AT227" s="87"/>
      <c r="AU227" s="87"/>
      <c r="AV227" s="87"/>
      <c r="AW227" s="87"/>
      <c r="AX227" s="87"/>
    </row>
    <row r="228" spans="1:50" ht="50.25" customHeight="1">
      <c r="A228" s="61">
        <v>130905012</v>
      </c>
      <c r="B228" s="62" t="s">
        <v>28</v>
      </c>
      <c r="C228" s="88" t="s">
        <v>503</v>
      </c>
      <c r="D228" s="64" t="s">
        <v>504</v>
      </c>
      <c r="E228" s="61" t="s">
        <v>505</v>
      </c>
      <c r="F228" s="65">
        <v>42391</v>
      </c>
      <c r="G228" s="62" t="s">
        <v>506</v>
      </c>
      <c r="H228" s="65">
        <v>42395</v>
      </c>
      <c r="I228" s="89">
        <v>19218.66</v>
      </c>
      <c r="J228" s="89"/>
      <c r="K228" s="62">
        <v>100</v>
      </c>
      <c r="L228" s="62" t="s">
        <v>507</v>
      </c>
      <c r="M228" s="62" t="s">
        <v>42</v>
      </c>
      <c r="N228" s="67"/>
      <c r="O228" s="67"/>
      <c r="P228" s="67">
        <v>19218.66</v>
      </c>
      <c r="Q228" s="67"/>
      <c r="R228" s="67"/>
      <c r="S228" s="67"/>
      <c r="T228" s="67">
        <v>19218.66</v>
      </c>
      <c r="U228" s="69"/>
      <c r="V228" s="60"/>
    </row>
    <row r="229" spans="1:50" ht="31.5" customHeight="1">
      <c r="A229" s="61"/>
      <c r="B229" s="62"/>
      <c r="C229" s="63" t="s">
        <v>508</v>
      </c>
      <c r="D229" s="64"/>
      <c r="E229" s="61"/>
      <c r="F229" s="65"/>
      <c r="G229" s="62"/>
      <c r="H229" s="65"/>
      <c r="I229" s="66">
        <f>SUM(I228)</f>
        <v>19218.66</v>
      </c>
      <c r="J229" s="66">
        <f>I229</f>
        <v>19218.66</v>
      </c>
      <c r="K229" s="62"/>
      <c r="L229" s="62"/>
      <c r="M229" s="62"/>
      <c r="N229" s="67"/>
      <c r="O229" s="67"/>
      <c r="P229" s="67"/>
      <c r="Q229" s="67"/>
      <c r="R229" s="67"/>
      <c r="S229" s="67"/>
      <c r="T229" s="68">
        <f>SUM(T228)</f>
        <v>19218.66</v>
      </c>
      <c r="U229" s="69"/>
      <c r="V229" s="60"/>
    </row>
    <row r="230" spans="1:50" s="86" customFormat="1" ht="23.85" customHeight="1">
      <c r="A230" s="61"/>
      <c r="B230" s="62"/>
      <c r="C230" s="63"/>
      <c r="D230" s="64"/>
      <c r="E230" s="61"/>
      <c r="F230" s="65"/>
      <c r="G230" s="62"/>
      <c r="H230" s="65"/>
      <c r="I230" s="82"/>
      <c r="J230" s="82"/>
      <c r="K230" s="62"/>
      <c r="L230" s="62"/>
      <c r="M230" s="62"/>
      <c r="N230" s="67"/>
      <c r="O230" s="67"/>
      <c r="P230" s="67"/>
      <c r="Q230" s="67"/>
      <c r="R230" s="67"/>
      <c r="S230" s="67"/>
      <c r="T230" s="83"/>
      <c r="U230" s="84"/>
      <c r="V230" s="85"/>
      <c r="X230" s="87"/>
      <c r="Y230" s="87"/>
      <c r="Z230" s="87"/>
      <c r="AA230" s="87"/>
      <c r="AB230" s="87"/>
      <c r="AC230" s="87"/>
      <c r="AD230" s="87"/>
      <c r="AE230" s="87"/>
      <c r="AF230" s="87"/>
      <c r="AG230" s="87"/>
      <c r="AH230" s="87"/>
      <c r="AI230" s="87"/>
      <c r="AJ230" s="87"/>
      <c r="AK230" s="87"/>
      <c r="AL230" s="87"/>
      <c r="AM230" s="87"/>
      <c r="AN230" s="87"/>
      <c r="AO230" s="87"/>
      <c r="AP230" s="87"/>
      <c r="AQ230" s="87"/>
      <c r="AR230" s="87"/>
      <c r="AS230" s="87"/>
      <c r="AT230" s="87"/>
      <c r="AU230" s="87"/>
      <c r="AV230" s="87"/>
      <c r="AW230" s="87"/>
      <c r="AX230" s="87"/>
    </row>
    <row r="231" spans="1:50" s="86" customFormat="1" ht="23.85" customHeight="1">
      <c r="A231" s="61"/>
      <c r="B231" s="62"/>
      <c r="C231" s="63"/>
      <c r="D231" s="64"/>
      <c r="E231" s="61"/>
      <c r="F231" s="65"/>
      <c r="G231" s="62"/>
      <c r="H231" s="65"/>
      <c r="I231" s="82"/>
      <c r="J231" s="82"/>
      <c r="K231" s="62"/>
      <c r="L231" s="62"/>
      <c r="M231" s="62"/>
      <c r="N231" s="67"/>
      <c r="O231" s="67"/>
      <c r="P231" s="67"/>
      <c r="Q231" s="67"/>
      <c r="R231" s="67"/>
      <c r="S231" s="67"/>
      <c r="T231" s="83"/>
      <c r="U231" s="84"/>
      <c r="V231" s="85"/>
      <c r="X231" s="87"/>
      <c r="Y231" s="87"/>
      <c r="Z231" s="87"/>
      <c r="AA231" s="87"/>
      <c r="AB231" s="87"/>
      <c r="AC231" s="87"/>
      <c r="AD231" s="87"/>
      <c r="AE231" s="87"/>
      <c r="AF231" s="87"/>
      <c r="AG231" s="87"/>
      <c r="AH231" s="87"/>
      <c r="AI231" s="87"/>
      <c r="AJ231" s="87"/>
      <c r="AK231" s="87"/>
      <c r="AL231" s="87"/>
      <c r="AM231" s="87"/>
      <c r="AN231" s="87"/>
      <c r="AO231" s="87"/>
      <c r="AP231" s="87"/>
      <c r="AQ231" s="87"/>
      <c r="AR231" s="87"/>
      <c r="AS231" s="87"/>
      <c r="AT231" s="87"/>
      <c r="AU231" s="87"/>
      <c r="AV231" s="87"/>
      <c r="AW231" s="87"/>
      <c r="AX231" s="87"/>
    </row>
    <row r="232" spans="1:50" s="138" customFormat="1" ht="35.25" customHeight="1">
      <c r="A232" s="132">
        <v>101003561</v>
      </c>
      <c r="B232" s="133" t="s">
        <v>509</v>
      </c>
      <c r="C232" s="93" t="s">
        <v>510</v>
      </c>
      <c r="D232" s="94" t="s">
        <v>511</v>
      </c>
      <c r="E232" s="132" t="s">
        <v>512</v>
      </c>
      <c r="F232" s="134">
        <v>42984</v>
      </c>
      <c r="G232" s="133" t="s">
        <v>513</v>
      </c>
      <c r="H232" s="134">
        <v>42947</v>
      </c>
      <c r="I232" s="135">
        <v>12390</v>
      </c>
      <c r="J232" s="135"/>
      <c r="K232" s="133" t="s">
        <v>87</v>
      </c>
      <c r="L232" s="133" t="s">
        <v>324</v>
      </c>
      <c r="M232" s="133" t="s">
        <v>514</v>
      </c>
      <c r="N232" s="135"/>
      <c r="O232" s="135"/>
      <c r="P232" s="135">
        <v>12390</v>
      </c>
      <c r="Q232" s="135"/>
      <c r="R232" s="97"/>
      <c r="S232" s="97"/>
      <c r="T232" s="135">
        <v>12390</v>
      </c>
      <c r="U232" s="149"/>
      <c r="V232" s="137"/>
      <c r="X232" s="139"/>
      <c r="Y232" s="139"/>
      <c r="Z232" s="139"/>
      <c r="AA232" s="139"/>
      <c r="AB232" s="139"/>
      <c r="AC232" s="139"/>
      <c r="AD232" s="139"/>
      <c r="AE232" s="139"/>
      <c r="AF232" s="139"/>
      <c r="AG232" s="139"/>
      <c r="AH232" s="139"/>
      <c r="AI232" s="139"/>
      <c r="AJ232" s="139"/>
      <c r="AK232" s="139"/>
      <c r="AL232" s="139"/>
      <c r="AM232" s="139"/>
      <c r="AN232" s="139"/>
      <c r="AO232" s="139"/>
      <c r="AP232" s="139"/>
      <c r="AQ232" s="139"/>
      <c r="AR232" s="139"/>
      <c r="AS232" s="139"/>
      <c r="AT232" s="139"/>
      <c r="AU232" s="139"/>
      <c r="AV232" s="139"/>
      <c r="AW232" s="139"/>
      <c r="AX232" s="139"/>
    </row>
    <row r="233" spans="1:50" s="138" customFormat="1" ht="35.25" customHeight="1">
      <c r="A233" s="132">
        <v>101003561</v>
      </c>
      <c r="B233" s="133" t="s">
        <v>515</v>
      </c>
      <c r="C233" s="93" t="s">
        <v>510</v>
      </c>
      <c r="D233" s="94" t="s">
        <v>516</v>
      </c>
      <c r="E233" s="132" t="s">
        <v>517</v>
      </c>
      <c r="F233" s="134">
        <v>43010</v>
      </c>
      <c r="G233" s="133" t="s">
        <v>518</v>
      </c>
      <c r="H233" s="134">
        <v>43013</v>
      </c>
      <c r="I233" s="135">
        <v>9300</v>
      </c>
      <c r="J233" s="135"/>
      <c r="K233" s="133" t="s">
        <v>87</v>
      </c>
      <c r="L233" s="133" t="s">
        <v>324</v>
      </c>
      <c r="M233" s="133" t="s">
        <v>514</v>
      </c>
      <c r="N233" s="135">
        <v>9300</v>
      </c>
      <c r="O233" s="135"/>
      <c r="P233" s="135"/>
      <c r="Q233" s="135"/>
      <c r="R233" s="97"/>
      <c r="S233" s="97"/>
      <c r="T233" s="135">
        <v>9300</v>
      </c>
      <c r="U233" s="149"/>
      <c r="V233" s="137"/>
      <c r="X233" s="139"/>
      <c r="Y233" s="139"/>
      <c r="Z233" s="139"/>
      <c r="AA233" s="139"/>
      <c r="AB233" s="139"/>
      <c r="AC233" s="139"/>
      <c r="AD233" s="139"/>
      <c r="AE233" s="139"/>
      <c r="AF233" s="139"/>
      <c r="AG233" s="139"/>
      <c r="AH233" s="139"/>
      <c r="AI233" s="139"/>
      <c r="AJ233" s="139"/>
      <c r="AK233" s="139"/>
      <c r="AL233" s="139"/>
      <c r="AM233" s="139"/>
      <c r="AN233" s="139"/>
      <c r="AO233" s="139"/>
      <c r="AP233" s="139"/>
      <c r="AQ233" s="139"/>
      <c r="AR233" s="139"/>
      <c r="AS233" s="139"/>
      <c r="AT233" s="139"/>
      <c r="AU233" s="139"/>
      <c r="AV233" s="139"/>
      <c r="AW233" s="139"/>
      <c r="AX233" s="139"/>
    </row>
    <row r="234" spans="1:50" s="138" customFormat="1" ht="35.25" customHeight="1">
      <c r="A234" s="132">
        <v>101003561</v>
      </c>
      <c r="B234" s="133" t="s">
        <v>509</v>
      </c>
      <c r="C234" s="93" t="s">
        <v>510</v>
      </c>
      <c r="D234" s="94" t="s">
        <v>519</v>
      </c>
      <c r="E234" s="132" t="s">
        <v>520</v>
      </c>
      <c r="F234" s="134">
        <v>43032</v>
      </c>
      <c r="G234" s="133" t="s">
        <v>82</v>
      </c>
      <c r="H234" s="134"/>
      <c r="I234" s="135">
        <v>13629</v>
      </c>
      <c r="J234" s="135"/>
      <c r="K234" s="133" t="s">
        <v>87</v>
      </c>
      <c r="L234" s="133" t="s">
        <v>104</v>
      </c>
      <c r="M234" s="133" t="s">
        <v>521</v>
      </c>
      <c r="N234" s="135"/>
      <c r="O234" s="135"/>
      <c r="P234" s="135">
        <v>13629</v>
      </c>
      <c r="Q234" s="135"/>
      <c r="R234" s="97"/>
      <c r="S234" s="97"/>
      <c r="T234" s="135">
        <v>13629</v>
      </c>
      <c r="U234" s="149"/>
      <c r="V234" s="137"/>
      <c r="X234" s="139"/>
      <c r="Y234" s="139"/>
      <c r="Z234" s="139"/>
      <c r="AA234" s="139"/>
      <c r="AB234" s="139"/>
      <c r="AC234" s="139"/>
      <c r="AD234" s="139"/>
      <c r="AE234" s="139"/>
      <c r="AF234" s="139"/>
      <c r="AG234" s="139"/>
      <c r="AH234" s="139"/>
      <c r="AI234" s="139"/>
      <c r="AJ234" s="139"/>
      <c r="AK234" s="139"/>
      <c r="AL234" s="139"/>
      <c r="AM234" s="139"/>
      <c r="AN234" s="139"/>
      <c r="AO234" s="139"/>
      <c r="AP234" s="139"/>
      <c r="AQ234" s="139"/>
      <c r="AR234" s="139"/>
      <c r="AS234" s="139"/>
      <c r="AT234" s="139"/>
      <c r="AU234" s="139"/>
      <c r="AV234" s="139"/>
      <c r="AW234" s="139"/>
      <c r="AX234" s="139"/>
    </row>
    <row r="235" spans="1:50" ht="18.75" customHeight="1">
      <c r="A235" s="61"/>
      <c r="B235" s="62"/>
      <c r="C235" s="63" t="s">
        <v>522</v>
      </c>
      <c r="D235" s="64"/>
      <c r="E235" s="61"/>
      <c r="F235" s="65"/>
      <c r="G235" s="62"/>
      <c r="H235" s="65"/>
      <c r="I235" s="66">
        <f>SUM(I232:I234)</f>
        <v>35319</v>
      </c>
      <c r="J235" s="66">
        <f>I235</f>
        <v>35319</v>
      </c>
      <c r="K235" s="62"/>
      <c r="L235" s="62"/>
      <c r="M235" s="62"/>
      <c r="N235" s="67"/>
      <c r="O235" s="67"/>
      <c r="P235" s="67"/>
      <c r="Q235" s="67"/>
      <c r="R235" s="67"/>
      <c r="S235" s="67"/>
      <c r="T235" s="68">
        <f>SUM(T232:T233)</f>
        <v>21690</v>
      </c>
      <c r="U235" s="69"/>
      <c r="V235" s="60"/>
    </row>
    <row r="236" spans="1:50" s="86" customFormat="1" ht="18" customHeight="1">
      <c r="A236" s="61"/>
      <c r="B236" s="62"/>
      <c r="C236" s="63"/>
      <c r="D236" s="64"/>
      <c r="E236" s="61"/>
      <c r="F236" s="65"/>
      <c r="G236" s="62"/>
      <c r="H236" s="65"/>
      <c r="I236" s="82"/>
      <c r="J236" s="82"/>
      <c r="K236" s="62"/>
      <c r="L236" s="62"/>
      <c r="M236" s="62"/>
      <c r="N236" s="67"/>
      <c r="O236" s="67"/>
      <c r="P236" s="67"/>
      <c r="Q236" s="67"/>
      <c r="R236" s="67"/>
      <c r="S236" s="67"/>
      <c r="T236" s="83"/>
      <c r="U236" s="84"/>
      <c r="V236" s="85"/>
      <c r="X236" s="87"/>
      <c r="Y236" s="87"/>
      <c r="Z236" s="87"/>
      <c r="AA236" s="87"/>
      <c r="AB236" s="87"/>
      <c r="AC236" s="87"/>
      <c r="AD236" s="87"/>
      <c r="AE236" s="87"/>
      <c r="AF236" s="87"/>
      <c r="AG236" s="87"/>
      <c r="AH236" s="87"/>
      <c r="AI236" s="87"/>
      <c r="AJ236" s="87"/>
      <c r="AK236" s="87"/>
      <c r="AL236" s="87"/>
      <c r="AM236" s="87"/>
      <c r="AN236" s="87"/>
      <c r="AO236" s="87"/>
      <c r="AP236" s="87"/>
      <c r="AQ236" s="87"/>
      <c r="AR236" s="87"/>
      <c r="AS236" s="87"/>
      <c r="AT236" s="87"/>
      <c r="AU236" s="87"/>
      <c r="AV236" s="87"/>
      <c r="AW236" s="87"/>
      <c r="AX236" s="87"/>
    </row>
    <row r="237" spans="1:50" s="86" customFormat="1" ht="18" customHeight="1">
      <c r="A237" s="61"/>
      <c r="B237" s="62"/>
      <c r="C237" s="63"/>
      <c r="D237" s="64"/>
      <c r="E237" s="61"/>
      <c r="F237" s="65"/>
      <c r="G237" s="62"/>
      <c r="H237" s="65"/>
      <c r="I237" s="82"/>
      <c r="J237" s="82"/>
      <c r="K237" s="62"/>
      <c r="L237" s="62"/>
      <c r="M237" s="62"/>
      <c r="N237" s="67"/>
      <c r="O237" s="67"/>
      <c r="P237" s="67"/>
      <c r="Q237" s="67"/>
      <c r="R237" s="67"/>
      <c r="S237" s="67"/>
      <c r="T237" s="83"/>
      <c r="U237" s="84"/>
      <c r="V237" s="85"/>
      <c r="X237" s="87"/>
      <c r="Y237" s="87"/>
      <c r="Z237" s="87"/>
      <c r="AA237" s="87"/>
      <c r="AB237" s="87"/>
      <c r="AC237" s="87"/>
      <c r="AD237" s="87"/>
      <c r="AE237" s="87"/>
      <c r="AF237" s="87"/>
      <c r="AG237" s="87"/>
      <c r="AH237" s="87"/>
      <c r="AI237" s="87"/>
      <c r="AJ237" s="87"/>
      <c r="AK237" s="87"/>
      <c r="AL237" s="87"/>
      <c r="AM237" s="87"/>
      <c r="AN237" s="87"/>
      <c r="AO237" s="87"/>
      <c r="AP237" s="87"/>
      <c r="AQ237" s="87"/>
      <c r="AR237" s="87"/>
      <c r="AS237" s="87"/>
      <c r="AT237" s="87"/>
      <c r="AU237" s="87"/>
      <c r="AV237" s="87"/>
      <c r="AW237" s="87"/>
      <c r="AX237" s="87"/>
    </row>
    <row r="238" spans="1:50" s="100" customFormat="1" ht="54.75" customHeight="1">
      <c r="A238" s="91">
        <v>101098376</v>
      </c>
      <c r="B238" s="92" t="s">
        <v>509</v>
      </c>
      <c r="C238" s="93" t="s">
        <v>523</v>
      </c>
      <c r="D238" s="94" t="s">
        <v>524</v>
      </c>
      <c r="E238" s="91" t="s">
        <v>525</v>
      </c>
      <c r="F238" s="95">
        <v>42971</v>
      </c>
      <c r="G238" s="133" t="s">
        <v>526</v>
      </c>
      <c r="H238" s="95">
        <v>42977</v>
      </c>
      <c r="I238" s="96">
        <v>17346</v>
      </c>
      <c r="J238" s="96"/>
      <c r="K238" s="92" t="s">
        <v>87</v>
      </c>
      <c r="L238" s="92" t="s">
        <v>93</v>
      </c>
      <c r="M238" s="133" t="s">
        <v>514</v>
      </c>
      <c r="N238" s="96"/>
      <c r="O238" s="96"/>
      <c r="P238" s="96">
        <v>17346</v>
      </c>
      <c r="Q238" s="96"/>
      <c r="R238" s="97"/>
      <c r="S238" s="96"/>
      <c r="T238" s="96">
        <v>17346</v>
      </c>
      <c r="U238" s="98"/>
      <c r="V238" s="99"/>
    </row>
    <row r="239" spans="1:50" s="100" customFormat="1" ht="54.75" customHeight="1">
      <c r="A239" s="91">
        <v>101098376</v>
      </c>
      <c r="B239" s="92" t="s">
        <v>509</v>
      </c>
      <c r="C239" s="93" t="s">
        <v>523</v>
      </c>
      <c r="D239" s="94" t="s">
        <v>524</v>
      </c>
      <c r="E239" s="91" t="s">
        <v>527</v>
      </c>
      <c r="F239" s="95">
        <v>43032</v>
      </c>
      <c r="G239" s="133" t="s">
        <v>82</v>
      </c>
      <c r="H239" s="95"/>
      <c r="I239" s="96">
        <v>14868</v>
      </c>
      <c r="J239" s="96"/>
      <c r="K239" s="92" t="s">
        <v>87</v>
      </c>
      <c r="L239" s="92" t="s">
        <v>104</v>
      </c>
      <c r="M239" s="133" t="s">
        <v>528</v>
      </c>
      <c r="N239" s="96"/>
      <c r="O239" s="96"/>
      <c r="P239" s="96">
        <v>14868</v>
      </c>
      <c r="Q239" s="96"/>
      <c r="R239" s="97"/>
      <c r="S239" s="96"/>
      <c r="T239" s="96">
        <v>14868</v>
      </c>
      <c r="U239" s="98"/>
      <c r="V239" s="99"/>
    </row>
    <row r="240" spans="1:50" ht="37.5" customHeight="1">
      <c r="A240" s="61"/>
      <c r="B240" s="62"/>
      <c r="C240" s="63" t="s">
        <v>529</v>
      </c>
      <c r="D240" s="64"/>
      <c r="E240" s="61"/>
      <c r="F240" s="65"/>
      <c r="G240" s="62"/>
      <c r="H240" s="65"/>
      <c r="I240" s="66">
        <f>SUM(I238:I239)</f>
        <v>32214</v>
      </c>
      <c r="J240" s="66">
        <f>I240</f>
        <v>32214</v>
      </c>
      <c r="K240" s="62"/>
      <c r="L240" s="62"/>
      <c r="M240" s="62"/>
      <c r="N240" s="67"/>
      <c r="O240" s="67"/>
      <c r="P240" s="67"/>
      <c r="Q240" s="67"/>
      <c r="R240" s="67"/>
      <c r="S240" s="67"/>
      <c r="T240" s="68">
        <f>SUM(T238:T239)</f>
        <v>32214</v>
      </c>
      <c r="U240" s="69"/>
      <c r="V240" s="60"/>
    </row>
    <row r="241" spans="1:50" s="86" customFormat="1" ht="24" customHeight="1">
      <c r="A241" s="61"/>
      <c r="B241" s="62"/>
      <c r="C241" s="63"/>
      <c r="D241" s="64"/>
      <c r="E241" s="61"/>
      <c r="F241" s="65"/>
      <c r="G241" s="62"/>
      <c r="H241" s="65"/>
      <c r="I241" s="82"/>
      <c r="J241" s="82"/>
      <c r="K241" s="62"/>
      <c r="L241" s="62"/>
      <c r="M241" s="62"/>
      <c r="N241" s="67"/>
      <c r="O241" s="67"/>
      <c r="P241" s="67"/>
      <c r="Q241" s="67"/>
      <c r="R241" s="67"/>
      <c r="S241" s="67"/>
      <c r="T241" s="83"/>
      <c r="U241" s="84"/>
      <c r="V241" s="85"/>
      <c r="X241" s="87"/>
      <c r="Y241" s="87"/>
      <c r="Z241" s="87"/>
      <c r="AA241" s="87"/>
      <c r="AB241" s="87"/>
      <c r="AC241" s="87"/>
      <c r="AD241" s="87"/>
      <c r="AE241" s="87"/>
      <c r="AF241" s="87"/>
      <c r="AG241" s="87"/>
      <c r="AH241" s="87"/>
      <c r="AI241" s="87"/>
      <c r="AJ241" s="87"/>
      <c r="AK241" s="87"/>
      <c r="AL241" s="87"/>
      <c r="AM241" s="87"/>
      <c r="AN241" s="87"/>
      <c r="AO241" s="87"/>
      <c r="AP241" s="87"/>
      <c r="AQ241" s="87"/>
      <c r="AR241" s="87"/>
      <c r="AS241" s="87"/>
      <c r="AT241" s="87"/>
      <c r="AU241" s="87"/>
      <c r="AV241" s="87"/>
      <c r="AW241" s="87"/>
      <c r="AX241" s="87"/>
    </row>
    <row r="242" spans="1:50" s="86" customFormat="1" ht="24" customHeight="1">
      <c r="A242" s="61"/>
      <c r="B242" s="62"/>
      <c r="C242" s="63"/>
      <c r="D242" s="64"/>
      <c r="E242" s="61"/>
      <c r="F242" s="65"/>
      <c r="G242" s="62"/>
      <c r="H242" s="65"/>
      <c r="I242" s="82"/>
      <c r="J242" s="82"/>
      <c r="K242" s="62"/>
      <c r="L242" s="62"/>
      <c r="M242" s="62"/>
      <c r="N242" s="67"/>
      <c r="O242" s="67"/>
      <c r="P242" s="67"/>
      <c r="Q242" s="67"/>
      <c r="R242" s="67"/>
      <c r="S242" s="67"/>
      <c r="T242" s="83"/>
      <c r="U242" s="84"/>
      <c r="V242" s="85"/>
      <c r="X242" s="87"/>
      <c r="Y242" s="87"/>
      <c r="Z242" s="87"/>
      <c r="AA242" s="87"/>
      <c r="AB242" s="87"/>
      <c r="AC242" s="87"/>
      <c r="AD242" s="87"/>
      <c r="AE242" s="87"/>
      <c r="AF242" s="87"/>
      <c r="AG242" s="87"/>
      <c r="AH242" s="87"/>
      <c r="AI242" s="87"/>
      <c r="AJ242" s="87"/>
      <c r="AK242" s="87"/>
      <c r="AL242" s="87"/>
      <c r="AM242" s="87"/>
      <c r="AN242" s="87"/>
      <c r="AO242" s="87"/>
      <c r="AP242" s="87"/>
      <c r="AQ242" s="87"/>
      <c r="AR242" s="87"/>
      <c r="AS242" s="87"/>
      <c r="AT242" s="87"/>
      <c r="AU242" s="87"/>
      <c r="AV242" s="87"/>
      <c r="AW242" s="87"/>
      <c r="AX242" s="87"/>
    </row>
    <row r="243" spans="1:50" ht="28.5" customHeight="1">
      <c r="A243" s="61">
        <v>101898151</v>
      </c>
      <c r="B243" s="62"/>
      <c r="C243" s="88" t="s">
        <v>530</v>
      </c>
      <c r="D243" s="64" t="s">
        <v>531</v>
      </c>
      <c r="E243" s="61" t="s">
        <v>146</v>
      </c>
      <c r="F243" s="65"/>
      <c r="G243" s="62" t="s">
        <v>348</v>
      </c>
      <c r="H243" s="65"/>
      <c r="I243" s="89">
        <v>193980</v>
      </c>
      <c r="J243" s="89"/>
      <c r="K243" s="62">
        <v>100</v>
      </c>
      <c r="L243" s="62" t="s">
        <v>532</v>
      </c>
      <c r="M243" s="62" t="s">
        <v>501</v>
      </c>
      <c r="N243" s="67"/>
      <c r="O243" s="67"/>
      <c r="P243" s="67">
        <v>193980</v>
      </c>
      <c r="Q243" s="67"/>
      <c r="R243" s="67"/>
      <c r="S243" s="67"/>
      <c r="T243" s="67">
        <v>193980</v>
      </c>
      <c r="U243" s="69"/>
      <c r="V243" s="60"/>
    </row>
    <row r="244" spans="1:50" ht="28.5" customHeight="1">
      <c r="A244" s="61">
        <v>101898151</v>
      </c>
      <c r="B244" s="62"/>
      <c r="C244" s="88" t="s">
        <v>530</v>
      </c>
      <c r="D244" s="64" t="s">
        <v>533</v>
      </c>
      <c r="E244" s="61" t="s">
        <v>534</v>
      </c>
      <c r="F244" s="65">
        <v>42986</v>
      </c>
      <c r="G244" s="62" t="s">
        <v>535</v>
      </c>
      <c r="H244" s="65">
        <v>42996</v>
      </c>
      <c r="I244" s="89">
        <v>190806</v>
      </c>
      <c r="J244" s="89"/>
      <c r="K244" s="62" t="s">
        <v>87</v>
      </c>
      <c r="L244" s="62" t="s">
        <v>168</v>
      </c>
      <c r="M244" s="62" t="s">
        <v>536</v>
      </c>
      <c r="N244" s="89">
        <v>190806</v>
      </c>
      <c r="O244" s="67"/>
      <c r="P244" s="67"/>
      <c r="Q244" s="67"/>
      <c r="R244" s="67"/>
      <c r="S244" s="67"/>
      <c r="T244" s="89">
        <v>190806</v>
      </c>
      <c r="U244" s="69"/>
      <c r="V244" s="60"/>
    </row>
    <row r="245" spans="1:50" ht="28.5" customHeight="1">
      <c r="A245" s="61">
        <v>101898151</v>
      </c>
      <c r="B245" s="62"/>
      <c r="C245" s="88" t="s">
        <v>530</v>
      </c>
      <c r="D245" s="64" t="s">
        <v>537</v>
      </c>
      <c r="E245" s="61" t="s">
        <v>538</v>
      </c>
      <c r="F245" s="65">
        <v>42996</v>
      </c>
      <c r="G245" s="62" t="s">
        <v>539</v>
      </c>
      <c r="H245" s="65">
        <v>43012</v>
      </c>
      <c r="I245" s="89">
        <v>181037.96</v>
      </c>
      <c r="J245" s="89"/>
      <c r="K245" s="62" t="s">
        <v>87</v>
      </c>
      <c r="L245" s="62" t="s">
        <v>93</v>
      </c>
      <c r="M245" s="62" t="s">
        <v>42</v>
      </c>
      <c r="N245" s="89">
        <v>181037.96</v>
      </c>
      <c r="O245" s="67"/>
      <c r="P245" s="67"/>
      <c r="Q245" s="67"/>
      <c r="R245" s="67"/>
      <c r="S245" s="67"/>
      <c r="T245" s="89">
        <v>181037.96</v>
      </c>
      <c r="U245" s="69"/>
      <c r="V245" s="60"/>
    </row>
    <row r="246" spans="1:50" ht="18.75" customHeight="1">
      <c r="A246" s="61"/>
      <c r="B246" s="62"/>
      <c r="C246" s="63" t="s">
        <v>540</v>
      </c>
      <c r="D246" s="64"/>
      <c r="E246" s="61"/>
      <c r="F246" s="65"/>
      <c r="G246" s="62"/>
      <c r="H246" s="65"/>
      <c r="I246" s="66">
        <f>SUM(I243:I245)</f>
        <v>565823.96</v>
      </c>
      <c r="J246" s="66">
        <f>I246</f>
        <v>565823.96</v>
      </c>
      <c r="K246" s="62"/>
      <c r="L246" s="62"/>
      <c r="M246" s="62"/>
      <c r="N246" s="67"/>
      <c r="O246" s="67"/>
      <c r="P246" s="67"/>
      <c r="Q246" s="67"/>
      <c r="R246" s="67"/>
      <c r="S246" s="67"/>
      <c r="T246" s="68">
        <f>SUM(T243:T245)</f>
        <v>565823.96</v>
      </c>
      <c r="U246" s="69"/>
      <c r="V246" s="60"/>
    </row>
    <row r="247" spans="1:50" s="80" customFormat="1" ht="18.75" customHeight="1">
      <c r="A247" s="70"/>
      <c r="B247" s="71"/>
      <c r="C247" s="72"/>
      <c r="D247" s="73"/>
      <c r="E247" s="70"/>
      <c r="F247" s="74"/>
      <c r="G247" s="71"/>
      <c r="H247" s="74"/>
      <c r="I247" s="75"/>
      <c r="J247" s="75"/>
      <c r="K247" s="71"/>
      <c r="L247" s="71"/>
      <c r="M247" s="71"/>
      <c r="N247" s="76"/>
      <c r="O247" s="76"/>
      <c r="P247" s="76"/>
      <c r="Q247" s="76"/>
      <c r="R247" s="76"/>
      <c r="S247" s="76"/>
      <c r="T247" s="77"/>
      <c r="U247" s="78"/>
      <c r="V247" s="79"/>
      <c r="X247" s="81"/>
      <c r="Y247" s="81"/>
      <c r="Z247" s="81"/>
      <c r="AA247" s="81"/>
      <c r="AB247" s="81"/>
      <c r="AC247" s="81"/>
      <c r="AD247" s="81"/>
      <c r="AE247" s="81"/>
      <c r="AF247" s="81"/>
      <c r="AG247" s="81"/>
      <c r="AH247" s="81"/>
      <c r="AI247" s="81"/>
      <c r="AJ247" s="81"/>
      <c r="AK247" s="81"/>
      <c r="AL247" s="81"/>
      <c r="AM247" s="81"/>
      <c r="AN247" s="81"/>
      <c r="AO247" s="81"/>
      <c r="AP247" s="81"/>
      <c r="AQ247" s="81"/>
      <c r="AR247" s="81"/>
      <c r="AS247" s="81"/>
      <c r="AT247" s="81"/>
      <c r="AU247" s="81"/>
      <c r="AV247" s="81"/>
      <c r="AW247" s="81"/>
      <c r="AX247" s="81"/>
    </row>
    <row r="248" spans="1:50" s="80" customFormat="1" ht="18.75" customHeight="1">
      <c r="A248" s="70"/>
      <c r="B248" s="71"/>
      <c r="C248" s="72"/>
      <c r="D248" s="73"/>
      <c r="E248" s="70"/>
      <c r="F248" s="74"/>
      <c r="G248" s="71"/>
      <c r="H248" s="74"/>
      <c r="I248" s="75"/>
      <c r="J248" s="75"/>
      <c r="K248" s="71"/>
      <c r="L248" s="71"/>
      <c r="M248" s="71"/>
      <c r="N248" s="76"/>
      <c r="O248" s="76"/>
      <c r="P248" s="76"/>
      <c r="Q248" s="76"/>
      <c r="R248" s="76"/>
      <c r="S248" s="76"/>
      <c r="T248" s="77"/>
      <c r="U248" s="78"/>
      <c r="V248" s="79"/>
      <c r="X248" s="81"/>
      <c r="Y248" s="81"/>
      <c r="Z248" s="81"/>
      <c r="AA248" s="81"/>
      <c r="AB248" s="81"/>
      <c r="AC248" s="81"/>
      <c r="AD248" s="81"/>
      <c r="AE248" s="81"/>
      <c r="AF248" s="81"/>
      <c r="AG248" s="81"/>
      <c r="AH248" s="81"/>
      <c r="AI248" s="81"/>
      <c r="AJ248" s="81"/>
      <c r="AK248" s="81"/>
      <c r="AL248" s="81"/>
      <c r="AM248" s="81"/>
      <c r="AN248" s="81"/>
      <c r="AO248" s="81"/>
      <c r="AP248" s="81"/>
      <c r="AQ248" s="81"/>
      <c r="AR248" s="81"/>
      <c r="AS248" s="81"/>
      <c r="AT248" s="81"/>
      <c r="AU248" s="81"/>
      <c r="AV248" s="81"/>
      <c r="AW248" s="81"/>
      <c r="AX248" s="81"/>
    </row>
    <row r="249" spans="1:50" s="80" customFormat="1" ht="33.6" customHeight="1">
      <c r="A249" s="70" t="s">
        <v>541</v>
      </c>
      <c r="B249" s="71"/>
      <c r="C249" s="106" t="s">
        <v>542</v>
      </c>
      <c r="D249" s="73" t="s">
        <v>543</v>
      </c>
      <c r="E249" s="70" t="s">
        <v>544</v>
      </c>
      <c r="F249" s="74">
        <v>42978</v>
      </c>
      <c r="G249" s="71" t="s">
        <v>545</v>
      </c>
      <c r="H249" s="74">
        <v>42923</v>
      </c>
      <c r="I249" s="108">
        <v>84000</v>
      </c>
      <c r="J249" s="75"/>
      <c r="K249" s="71" t="s">
        <v>87</v>
      </c>
      <c r="L249" s="71" t="s">
        <v>546</v>
      </c>
      <c r="M249" s="71" t="s">
        <v>58</v>
      </c>
      <c r="N249" s="76"/>
      <c r="O249" s="76"/>
      <c r="P249" s="108">
        <v>84000</v>
      </c>
      <c r="Q249" s="76"/>
      <c r="R249" s="76"/>
      <c r="S249" s="76"/>
      <c r="T249" s="108">
        <v>84000</v>
      </c>
      <c r="U249" s="78"/>
      <c r="V249" s="79"/>
      <c r="X249" s="81"/>
      <c r="Y249" s="81"/>
      <c r="Z249" s="81"/>
      <c r="AA249" s="81"/>
      <c r="AB249" s="81"/>
      <c r="AC249" s="81"/>
      <c r="AD249" s="81"/>
      <c r="AE249" s="81"/>
      <c r="AF249" s="81"/>
      <c r="AG249" s="81"/>
      <c r="AH249" s="81"/>
      <c r="AI249" s="81"/>
      <c r="AJ249" s="81"/>
      <c r="AK249" s="81"/>
      <c r="AL249" s="81"/>
      <c r="AM249" s="81"/>
      <c r="AN249" s="81"/>
      <c r="AO249" s="81"/>
      <c r="AP249" s="81"/>
      <c r="AQ249" s="81"/>
      <c r="AR249" s="81"/>
      <c r="AS249" s="81"/>
      <c r="AT249" s="81"/>
      <c r="AU249" s="81"/>
      <c r="AV249" s="81"/>
      <c r="AW249" s="81"/>
      <c r="AX249" s="81"/>
    </row>
    <row r="250" spans="1:50" s="80" customFormat="1" ht="33" customHeight="1">
      <c r="A250" s="70" t="s">
        <v>541</v>
      </c>
      <c r="B250" s="71"/>
      <c r="C250" s="106" t="s">
        <v>542</v>
      </c>
      <c r="D250" s="73" t="s">
        <v>547</v>
      </c>
      <c r="E250" s="70" t="s">
        <v>548</v>
      </c>
      <c r="F250" s="74">
        <v>42976</v>
      </c>
      <c r="G250" s="71" t="s">
        <v>549</v>
      </c>
      <c r="H250" s="74">
        <v>42977</v>
      </c>
      <c r="I250" s="108">
        <v>98000</v>
      </c>
      <c r="J250" s="75"/>
      <c r="K250" s="71" t="s">
        <v>87</v>
      </c>
      <c r="L250" s="71" t="s">
        <v>324</v>
      </c>
      <c r="M250" s="71" t="s">
        <v>58</v>
      </c>
      <c r="N250" s="76"/>
      <c r="O250" s="76"/>
      <c r="P250" s="108">
        <v>98000</v>
      </c>
      <c r="Q250" s="76"/>
      <c r="R250" s="76"/>
      <c r="S250" s="76"/>
      <c r="T250" s="108">
        <v>98000</v>
      </c>
      <c r="U250" s="78"/>
      <c r="V250" s="79"/>
      <c r="X250" s="81"/>
      <c r="Y250" s="81"/>
      <c r="Z250" s="81"/>
      <c r="AA250" s="81"/>
      <c r="AB250" s="81"/>
      <c r="AC250" s="81"/>
      <c r="AD250" s="81"/>
      <c r="AE250" s="81"/>
      <c r="AF250" s="81"/>
      <c r="AG250" s="81"/>
      <c r="AH250" s="81"/>
      <c r="AI250" s="81"/>
      <c r="AJ250" s="81"/>
      <c r="AK250" s="81"/>
      <c r="AL250" s="81"/>
      <c r="AM250" s="81"/>
      <c r="AN250" s="81"/>
      <c r="AO250" s="81"/>
      <c r="AP250" s="81"/>
      <c r="AQ250" s="81"/>
      <c r="AR250" s="81"/>
      <c r="AS250" s="81"/>
      <c r="AT250" s="81"/>
      <c r="AU250" s="81"/>
      <c r="AV250" s="81"/>
      <c r="AW250" s="81"/>
      <c r="AX250" s="81"/>
    </row>
    <row r="251" spans="1:50" s="80" customFormat="1" ht="33.6" customHeight="1">
      <c r="A251" s="70" t="s">
        <v>541</v>
      </c>
      <c r="B251" s="71"/>
      <c r="C251" s="106" t="s">
        <v>542</v>
      </c>
      <c r="D251" s="73" t="s">
        <v>550</v>
      </c>
      <c r="E251" s="70" t="s">
        <v>551</v>
      </c>
      <c r="F251" s="74">
        <v>42978</v>
      </c>
      <c r="G251" s="71" t="s">
        <v>552</v>
      </c>
      <c r="H251" s="74">
        <v>42978</v>
      </c>
      <c r="I251" s="108">
        <v>106800</v>
      </c>
      <c r="J251" s="75"/>
      <c r="K251" s="71" t="s">
        <v>87</v>
      </c>
      <c r="L251" s="71" t="s">
        <v>546</v>
      </c>
      <c r="M251" s="71" t="s">
        <v>312</v>
      </c>
      <c r="N251" s="76"/>
      <c r="O251" s="76"/>
      <c r="P251" s="108">
        <v>106800</v>
      </c>
      <c r="Q251" s="76"/>
      <c r="R251" s="76"/>
      <c r="S251" s="76"/>
      <c r="T251" s="108">
        <v>106800</v>
      </c>
      <c r="U251" s="78"/>
      <c r="V251" s="79"/>
      <c r="X251" s="81"/>
      <c r="Y251" s="81"/>
      <c r="Z251" s="81"/>
      <c r="AA251" s="81"/>
      <c r="AB251" s="81"/>
      <c r="AC251" s="81"/>
      <c r="AD251" s="81"/>
      <c r="AE251" s="81"/>
      <c r="AF251" s="81"/>
      <c r="AG251" s="81"/>
      <c r="AH251" s="81"/>
      <c r="AI251" s="81"/>
      <c r="AJ251" s="81"/>
      <c r="AK251" s="81"/>
      <c r="AL251" s="81"/>
      <c r="AM251" s="81"/>
      <c r="AN251" s="81"/>
      <c r="AO251" s="81"/>
      <c r="AP251" s="81"/>
      <c r="AQ251" s="81"/>
      <c r="AR251" s="81"/>
      <c r="AS251" s="81"/>
      <c r="AT251" s="81"/>
      <c r="AU251" s="81"/>
      <c r="AV251" s="81"/>
      <c r="AW251" s="81"/>
      <c r="AX251" s="81"/>
    </row>
    <row r="252" spans="1:50" s="80" customFormat="1" ht="33.6" customHeight="1">
      <c r="A252" s="70" t="s">
        <v>541</v>
      </c>
      <c r="B252" s="71"/>
      <c r="C252" s="106" t="s">
        <v>542</v>
      </c>
      <c r="D252" s="73" t="s">
        <v>553</v>
      </c>
      <c r="E252" s="70" t="s">
        <v>554</v>
      </c>
      <c r="F252" s="74">
        <v>43032</v>
      </c>
      <c r="G252" s="71" t="s">
        <v>82</v>
      </c>
      <c r="H252" s="74"/>
      <c r="I252" s="108">
        <v>248300</v>
      </c>
      <c r="J252" s="75"/>
      <c r="K252" s="71" t="s">
        <v>87</v>
      </c>
      <c r="L252" s="71" t="s">
        <v>104</v>
      </c>
      <c r="M252" s="71" t="s">
        <v>111</v>
      </c>
      <c r="N252" s="76"/>
      <c r="O252" s="76"/>
      <c r="P252" s="108">
        <v>248300</v>
      </c>
      <c r="Q252" s="76"/>
      <c r="R252" s="76"/>
      <c r="S252" s="76"/>
      <c r="T252" s="108">
        <v>248300</v>
      </c>
      <c r="U252" s="78"/>
      <c r="V252" s="79"/>
      <c r="X252" s="81"/>
      <c r="Y252" s="81"/>
      <c r="Z252" s="81"/>
      <c r="AA252" s="81"/>
      <c r="AB252" s="81"/>
      <c r="AC252" s="81"/>
      <c r="AD252" s="81"/>
      <c r="AE252" s="81"/>
      <c r="AF252" s="81"/>
      <c r="AG252" s="81"/>
      <c r="AH252" s="81"/>
      <c r="AI252" s="81"/>
      <c r="AJ252" s="81"/>
      <c r="AK252" s="81"/>
      <c r="AL252" s="81"/>
      <c r="AM252" s="81"/>
      <c r="AN252" s="81"/>
      <c r="AO252" s="81"/>
      <c r="AP252" s="81"/>
      <c r="AQ252" s="81"/>
      <c r="AR252" s="81"/>
      <c r="AS252" s="81"/>
      <c r="AT252" s="81"/>
      <c r="AU252" s="81"/>
      <c r="AV252" s="81"/>
      <c r="AW252" s="81"/>
      <c r="AX252" s="81"/>
    </row>
    <row r="253" spans="1:50" s="86" customFormat="1" ht="26.45" customHeight="1">
      <c r="A253" s="61"/>
      <c r="B253" s="62"/>
      <c r="C253" s="63" t="s">
        <v>555</v>
      </c>
      <c r="D253" s="64"/>
      <c r="E253" s="61"/>
      <c r="F253" s="65"/>
      <c r="G253" s="62"/>
      <c r="H253" s="65"/>
      <c r="I253" s="66">
        <f>SUM(I249:I252)</f>
        <v>537100</v>
      </c>
      <c r="J253" s="66">
        <f>I253</f>
        <v>537100</v>
      </c>
      <c r="K253" s="62"/>
      <c r="L253" s="62"/>
      <c r="M253" s="62"/>
      <c r="N253" s="67"/>
      <c r="O253" s="67"/>
      <c r="P253" s="67"/>
      <c r="Q253" s="67"/>
      <c r="R253" s="67"/>
      <c r="S253" s="67"/>
      <c r="T253" s="66">
        <f>SUM(T249:T252)</f>
        <v>537100</v>
      </c>
      <c r="U253" s="84"/>
      <c r="V253" s="85"/>
      <c r="X253" s="87"/>
      <c r="Y253" s="87"/>
      <c r="Z253" s="87"/>
      <c r="AA253" s="87"/>
      <c r="AB253" s="87"/>
      <c r="AC253" s="87"/>
      <c r="AD253" s="87"/>
      <c r="AE253" s="87"/>
      <c r="AF253" s="87"/>
      <c r="AG253" s="87"/>
      <c r="AH253" s="87"/>
      <c r="AI253" s="87"/>
      <c r="AJ253" s="87"/>
      <c r="AK253" s="87"/>
      <c r="AL253" s="87"/>
      <c r="AM253" s="87"/>
      <c r="AN253" s="87"/>
      <c r="AO253" s="87"/>
      <c r="AP253" s="87"/>
      <c r="AQ253" s="87"/>
      <c r="AR253" s="87"/>
      <c r="AS253" s="87"/>
      <c r="AT253" s="87"/>
      <c r="AU253" s="87"/>
      <c r="AV253" s="87"/>
      <c r="AW253" s="87"/>
      <c r="AX253" s="87"/>
    </row>
    <row r="254" spans="1:50" s="86" customFormat="1" ht="21" customHeight="1">
      <c r="A254" s="61"/>
      <c r="B254" s="62"/>
      <c r="C254" s="63"/>
      <c r="D254" s="64"/>
      <c r="E254" s="61"/>
      <c r="F254" s="65"/>
      <c r="G254" s="62"/>
      <c r="H254" s="65"/>
      <c r="I254" s="82"/>
      <c r="J254" s="82"/>
      <c r="K254" s="62"/>
      <c r="L254" s="62"/>
      <c r="M254" s="62"/>
      <c r="N254" s="67"/>
      <c r="O254" s="67"/>
      <c r="P254" s="67"/>
      <c r="Q254" s="67"/>
      <c r="R254" s="67"/>
      <c r="S254" s="67"/>
      <c r="T254" s="83"/>
      <c r="U254" s="84"/>
      <c r="V254" s="85"/>
      <c r="X254" s="87"/>
      <c r="Y254" s="87"/>
      <c r="Z254" s="87"/>
      <c r="AA254" s="87"/>
      <c r="AB254" s="87"/>
      <c r="AC254" s="87"/>
      <c r="AD254" s="87"/>
      <c r="AE254" s="87"/>
      <c r="AF254" s="87"/>
      <c r="AG254" s="87"/>
      <c r="AH254" s="87"/>
      <c r="AI254" s="87"/>
      <c r="AJ254" s="87"/>
      <c r="AK254" s="87"/>
      <c r="AL254" s="87"/>
      <c r="AM254" s="87"/>
      <c r="AN254" s="87"/>
      <c r="AO254" s="87"/>
      <c r="AP254" s="87"/>
      <c r="AQ254" s="87"/>
      <c r="AR254" s="87"/>
      <c r="AS254" s="87"/>
      <c r="AT254" s="87"/>
      <c r="AU254" s="87"/>
      <c r="AV254" s="87"/>
      <c r="AW254" s="87"/>
      <c r="AX254" s="87"/>
    </row>
    <row r="255" spans="1:50" s="86" customFormat="1" ht="21" customHeight="1">
      <c r="A255" s="61"/>
      <c r="B255" s="62"/>
      <c r="C255" s="63"/>
      <c r="D255" s="64"/>
      <c r="E255" s="61"/>
      <c r="F255" s="65"/>
      <c r="G255" s="62"/>
      <c r="H255" s="65"/>
      <c r="I255" s="82"/>
      <c r="J255" s="82"/>
      <c r="K255" s="62"/>
      <c r="L255" s="62"/>
      <c r="M255" s="62"/>
      <c r="N255" s="67"/>
      <c r="O255" s="67"/>
      <c r="P255" s="67"/>
      <c r="Q255" s="67"/>
      <c r="R255" s="67"/>
      <c r="S255" s="67"/>
      <c r="T255" s="83"/>
      <c r="U255" s="84"/>
      <c r="V255" s="85"/>
      <c r="X255" s="87"/>
      <c r="Y255" s="87"/>
      <c r="Z255" s="87"/>
      <c r="AA255" s="87"/>
      <c r="AB255" s="87"/>
      <c r="AC255" s="87"/>
      <c r="AD255" s="87"/>
      <c r="AE255" s="87"/>
      <c r="AF255" s="87"/>
      <c r="AG255" s="87"/>
      <c r="AH255" s="87"/>
      <c r="AI255" s="87"/>
      <c r="AJ255" s="87"/>
      <c r="AK255" s="87"/>
      <c r="AL255" s="87"/>
      <c r="AM255" s="87"/>
      <c r="AN255" s="87"/>
      <c r="AO255" s="87"/>
      <c r="AP255" s="87"/>
      <c r="AQ255" s="87"/>
      <c r="AR255" s="87"/>
      <c r="AS255" s="87"/>
      <c r="AT255" s="87"/>
      <c r="AU255" s="87"/>
      <c r="AV255" s="87"/>
      <c r="AW255" s="87"/>
      <c r="AX255" s="87"/>
    </row>
    <row r="256" spans="1:50" ht="41.45" customHeight="1">
      <c r="A256" s="188" t="s">
        <v>556</v>
      </c>
      <c r="B256" s="62" t="s">
        <v>557</v>
      </c>
      <c r="C256" s="88" t="s">
        <v>558</v>
      </c>
      <c r="D256" s="64" t="s">
        <v>559</v>
      </c>
      <c r="E256" s="61" t="s">
        <v>560</v>
      </c>
      <c r="F256" s="65">
        <v>42592</v>
      </c>
      <c r="G256" s="62" t="s">
        <v>561</v>
      </c>
      <c r="H256" s="65">
        <v>42898</v>
      </c>
      <c r="I256" s="89">
        <v>47200</v>
      </c>
      <c r="J256" s="89"/>
      <c r="K256" s="62" t="s">
        <v>119</v>
      </c>
      <c r="L256" s="62" t="s">
        <v>88</v>
      </c>
      <c r="M256" s="62" t="s">
        <v>42</v>
      </c>
      <c r="N256" s="89"/>
      <c r="O256" s="89"/>
      <c r="P256" s="89"/>
      <c r="Q256" s="89">
        <v>47200</v>
      </c>
      <c r="R256" s="67"/>
      <c r="S256" s="67"/>
      <c r="T256" s="89">
        <v>47200</v>
      </c>
      <c r="U256" s="69"/>
      <c r="V256" s="60"/>
    </row>
    <row r="257" spans="1:51" ht="24.75" customHeight="1">
      <c r="A257" s="61"/>
      <c r="B257" s="62"/>
      <c r="C257" s="63" t="s">
        <v>562</v>
      </c>
      <c r="D257" s="64"/>
      <c r="E257" s="61"/>
      <c r="F257" s="65"/>
      <c r="G257" s="62"/>
      <c r="H257" s="65"/>
      <c r="I257" s="66">
        <f>SUM(I256:I256)</f>
        <v>47200</v>
      </c>
      <c r="J257" s="66">
        <f>I257</f>
        <v>47200</v>
      </c>
      <c r="K257" s="62"/>
      <c r="L257" s="62"/>
      <c r="M257" s="62"/>
      <c r="N257" s="67"/>
      <c r="O257" s="67"/>
      <c r="P257" s="67"/>
      <c r="Q257" s="67"/>
      <c r="R257" s="67"/>
      <c r="S257" s="67"/>
      <c r="T257" s="68">
        <f>SUM(T256:T256)</f>
        <v>47200</v>
      </c>
      <c r="U257" s="69"/>
      <c r="V257" s="60"/>
    </row>
    <row r="258" spans="1:51" s="86" customFormat="1" ht="28.5" customHeight="1">
      <c r="A258" s="61"/>
      <c r="B258" s="62"/>
      <c r="C258" s="63"/>
      <c r="D258" s="64"/>
      <c r="E258" s="61"/>
      <c r="F258" s="65"/>
      <c r="G258" s="62"/>
      <c r="H258" s="65"/>
      <c r="I258" s="82"/>
      <c r="J258" s="82"/>
      <c r="K258" s="62"/>
      <c r="L258" s="62"/>
      <c r="M258" s="62"/>
      <c r="N258" s="67"/>
      <c r="O258" s="67"/>
      <c r="P258" s="67"/>
      <c r="Q258" s="67"/>
      <c r="R258" s="67"/>
      <c r="S258" s="67"/>
      <c r="T258" s="83"/>
      <c r="U258" s="84"/>
      <c r="V258" s="85"/>
      <c r="X258" s="87"/>
      <c r="Y258" s="87"/>
      <c r="Z258" s="87"/>
      <c r="AA258" s="87"/>
      <c r="AB258" s="87"/>
      <c r="AC258" s="87"/>
      <c r="AD258" s="87"/>
      <c r="AE258" s="87"/>
      <c r="AF258" s="87"/>
      <c r="AG258" s="87"/>
      <c r="AH258" s="87"/>
      <c r="AI258" s="87"/>
      <c r="AJ258" s="87"/>
      <c r="AK258" s="87"/>
      <c r="AL258" s="87"/>
      <c r="AM258" s="87"/>
      <c r="AN258" s="87"/>
      <c r="AO258" s="87"/>
      <c r="AP258" s="87"/>
      <c r="AQ258" s="87"/>
      <c r="AR258" s="87"/>
      <c r="AS258" s="87"/>
      <c r="AT258" s="87"/>
      <c r="AU258" s="87"/>
      <c r="AV258" s="87"/>
      <c r="AW258" s="87"/>
      <c r="AX258" s="87"/>
    </row>
    <row r="259" spans="1:51" s="86" customFormat="1" ht="28.5" customHeight="1">
      <c r="A259" s="61"/>
      <c r="B259" s="62"/>
      <c r="C259" s="63"/>
      <c r="D259" s="64"/>
      <c r="E259" s="61"/>
      <c r="F259" s="65"/>
      <c r="G259" s="62"/>
      <c r="H259" s="65"/>
      <c r="I259" s="82"/>
      <c r="J259" s="82"/>
      <c r="K259" s="62"/>
      <c r="L259" s="62"/>
      <c r="M259" s="62"/>
      <c r="N259" s="67"/>
      <c r="O259" s="67"/>
      <c r="P259" s="67"/>
      <c r="Q259" s="67"/>
      <c r="R259" s="67"/>
      <c r="S259" s="67"/>
      <c r="T259" s="83"/>
      <c r="U259" s="84"/>
      <c r="V259" s="85"/>
      <c r="X259" s="87"/>
      <c r="Y259" s="87"/>
      <c r="Z259" s="87"/>
      <c r="AA259" s="87"/>
      <c r="AB259" s="87"/>
      <c r="AC259" s="87"/>
      <c r="AD259" s="87"/>
      <c r="AE259" s="87"/>
      <c r="AF259" s="87"/>
      <c r="AG259" s="87"/>
      <c r="AH259" s="87"/>
      <c r="AI259" s="87"/>
      <c r="AJ259" s="87"/>
      <c r="AK259" s="87"/>
      <c r="AL259" s="87"/>
      <c r="AM259" s="87"/>
      <c r="AN259" s="87"/>
      <c r="AO259" s="87"/>
      <c r="AP259" s="87"/>
      <c r="AQ259" s="87"/>
      <c r="AR259" s="87"/>
      <c r="AS259" s="87"/>
      <c r="AT259" s="87"/>
      <c r="AU259" s="87"/>
      <c r="AV259" s="87"/>
      <c r="AW259" s="87"/>
      <c r="AX259" s="87"/>
    </row>
    <row r="260" spans="1:51" s="100" customFormat="1" ht="41.45" customHeight="1">
      <c r="A260" s="91">
        <v>130677476</v>
      </c>
      <c r="B260" s="92" t="s">
        <v>565</v>
      </c>
      <c r="C260" s="93" t="s">
        <v>564</v>
      </c>
      <c r="D260" s="94" t="s">
        <v>566</v>
      </c>
      <c r="E260" s="91" t="s">
        <v>567</v>
      </c>
      <c r="F260" s="95">
        <v>43005</v>
      </c>
      <c r="G260" s="92" t="s">
        <v>568</v>
      </c>
      <c r="H260" s="95">
        <v>43011</v>
      </c>
      <c r="I260" s="96">
        <v>12862</v>
      </c>
      <c r="J260" s="170"/>
      <c r="K260" s="92" t="s">
        <v>202</v>
      </c>
      <c r="L260" s="92" t="s">
        <v>93</v>
      </c>
      <c r="M260" s="92" t="s">
        <v>335</v>
      </c>
      <c r="N260" s="96">
        <v>12862</v>
      </c>
      <c r="O260" s="97"/>
      <c r="P260" s="96"/>
      <c r="Q260" s="96"/>
      <c r="R260" s="97"/>
      <c r="S260" s="97"/>
      <c r="T260" s="96">
        <v>12862</v>
      </c>
      <c r="U260" s="96"/>
      <c r="V260" s="98"/>
      <c r="W260" s="99"/>
      <c r="Y260" s="101"/>
      <c r="Z260" s="101"/>
      <c r="AA260" s="101"/>
      <c r="AB260" s="101"/>
      <c r="AC260" s="101"/>
      <c r="AD260" s="101"/>
      <c r="AE260" s="101"/>
      <c r="AF260" s="101"/>
      <c r="AG260" s="101"/>
      <c r="AH260" s="101"/>
      <c r="AI260" s="101"/>
      <c r="AJ260" s="101"/>
      <c r="AK260" s="101"/>
      <c r="AL260" s="101"/>
      <c r="AM260" s="101"/>
      <c r="AN260" s="101"/>
      <c r="AO260" s="101"/>
      <c r="AP260" s="101"/>
      <c r="AQ260" s="101"/>
      <c r="AR260" s="101"/>
      <c r="AS260" s="101"/>
      <c r="AT260" s="101"/>
      <c r="AU260" s="101"/>
      <c r="AV260" s="101"/>
      <c r="AW260" s="101"/>
      <c r="AX260" s="101"/>
      <c r="AY260" s="101"/>
    </row>
    <row r="261" spans="1:51" s="100" customFormat="1" ht="41.45" customHeight="1">
      <c r="A261" s="91">
        <v>130677476</v>
      </c>
      <c r="B261" s="92" t="s">
        <v>132</v>
      </c>
      <c r="C261" s="93" t="s">
        <v>564</v>
      </c>
      <c r="D261" s="94" t="s">
        <v>566</v>
      </c>
      <c r="E261" s="91" t="s">
        <v>567</v>
      </c>
      <c r="F261" s="95">
        <v>43005</v>
      </c>
      <c r="G261" s="92" t="s">
        <v>568</v>
      </c>
      <c r="H261" s="95">
        <v>43011</v>
      </c>
      <c r="I261" s="96">
        <v>41080.199999999997</v>
      </c>
      <c r="J261" s="170"/>
      <c r="K261" s="92" t="s">
        <v>202</v>
      </c>
      <c r="L261" s="92" t="s">
        <v>93</v>
      </c>
      <c r="M261" s="92" t="s">
        <v>335</v>
      </c>
      <c r="N261" s="96">
        <v>41080.199999999997</v>
      </c>
      <c r="O261" s="97"/>
      <c r="P261" s="96"/>
      <c r="Q261" s="96"/>
      <c r="R261" s="97"/>
      <c r="S261" s="97"/>
      <c r="T261" s="96">
        <v>41080.199999999997</v>
      </c>
      <c r="U261" s="96"/>
      <c r="V261" s="98"/>
      <c r="W261" s="99"/>
      <c r="Y261" s="101"/>
      <c r="Z261" s="101"/>
      <c r="AA261" s="101"/>
      <c r="AB261" s="101"/>
      <c r="AC261" s="101"/>
      <c r="AD261" s="101"/>
      <c r="AE261" s="101"/>
      <c r="AF261" s="101"/>
      <c r="AG261" s="101"/>
      <c r="AH261" s="101"/>
      <c r="AI261" s="101"/>
      <c r="AJ261" s="101"/>
      <c r="AK261" s="101"/>
      <c r="AL261" s="101"/>
      <c r="AM261" s="101"/>
      <c r="AN261" s="101"/>
      <c r="AO261" s="101"/>
      <c r="AP261" s="101"/>
      <c r="AQ261" s="101"/>
      <c r="AR261" s="101"/>
      <c r="AS261" s="101"/>
      <c r="AT261" s="101"/>
      <c r="AU261" s="101"/>
      <c r="AV261" s="101"/>
      <c r="AW261" s="101"/>
      <c r="AX261" s="101"/>
      <c r="AY261" s="101"/>
    </row>
    <row r="262" spans="1:51" s="100" customFormat="1" ht="41.45" customHeight="1">
      <c r="A262" s="91">
        <v>130677476</v>
      </c>
      <c r="B262" s="92" t="s">
        <v>264</v>
      </c>
      <c r="C262" s="93" t="s">
        <v>564</v>
      </c>
      <c r="D262" s="94" t="s">
        <v>566</v>
      </c>
      <c r="E262" s="91" t="s">
        <v>567</v>
      </c>
      <c r="F262" s="95">
        <v>43005</v>
      </c>
      <c r="G262" s="92" t="s">
        <v>568</v>
      </c>
      <c r="H262" s="95">
        <v>43011</v>
      </c>
      <c r="I262" s="96">
        <v>2596</v>
      </c>
      <c r="J262" s="170"/>
      <c r="K262" s="92" t="s">
        <v>202</v>
      </c>
      <c r="L262" s="92" t="s">
        <v>93</v>
      </c>
      <c r="M262" s="92" t="s">
        <v>335</v>
      </c>
      <c r="N262" s="96">
        <v>2596</v>
      </c>
      <c r="O262" s="97"/>
      <c r="P262" s="96"/>
      <c r="Q262" s="96"/>
      <c r="R262" s="97"/>
      <c r="S262" s="97"/>
      <c r="T262" s="96">
        <v>2596</v>
      </c>
      <c r="U262" s="96"/>
      <c r="V262" s="98"/>
      <c r="W262" s="99"/>
      <c r="Y262" s="101"/>
      <c r="Z262" s="101"/>
      <c r="AA262" s="101"/>
      <c r="AB262" s="101"/>
      <c r="AC262" s="101"/>
      <c r="AD262" s="101"/>
      <c r="AE262" s="101"/>
      <c r="AF262" s="101"/>
      <c r="AG262" s="101"/>
      <c r="AH262" s="101"/>
      <c r="AI262" s="101"/>
      <c r="AJ262" s="101"/>
      <c r="AK262" s="101"/>
      <c r="AL262" s="101"/>
      <c r="AM262" s="101"/>
      <c r="AN262" s="101"/>
      <c r="AO262" s="101"/>
      <c r="AP262" s="101"/>
      <c r="AQ262" s="101"/>
      <c r="AR262" s="101"/>
      <c r="AS262" s="101"/>
      <c r="AT262" s="101"/>
      <c r="AU262" s="101"/>
      <c r="AV262" s="101"/>
      <c r="AW262" s="101"/>
      <c r="AX262" s="101"/>
      <c r="AY262" s="101"/>
    </row>
    <row r="263" spans="1:51" s="100" customFormat="1" ht="41.45" customHeight="1">
      <c r="A263" s="91">
        <v>130677476</v>
      </c>
      <c r="B263" s="92"/>
      <c r="C263" s="93" t="s">
        <v>564</v>
      </c>
      <c r="D263" s="94" t="s">
        <v>569</v>
      </c>
      <c r="E263" s="91" t="s">
        <v>570</v>
      </c>
      <c r="F263" s="95">
        <v>43010</v>
      </c>
      <c r="G263" s="92" t="s">
        <v>571</v>
      </c>
      <c r="H263" s="95">
        <v>43013</v>
      </c>
      <c r="I263" s="96">
        <v>29311.200000000001</v>
      </c>
      <c r="J263" s="170"/>
      <c r="K263" s="92" t="s">
        <v>87</v>
      </c>
      <c r="L263" s="92" t="s">
        <v>546</v>
      </c>
      <c r="M263" s="92" t="s">
        <v>209</v>
      </c>
      <c r="N263" s="96">
        <v>29311.200000000001</v>
      </c>
      <c r="O263" s="97"/>
      <c r="P263" s="96"/>
      <c r="Q263" s="96"/>
      <c r="R263" s="97"/>
      <c r="S263" s="97"/>
      <c r="T263" s="96">
        <v>29311.200000000001</v>
      </c>
      <c r="U263" s="96"/>
      <c r="V263" s="98"/>
      <c r="W263" s="99"/>
      <c r="Y263" s="101"/>
      <c r="Z263" s="101"/>
      <c r="AA263" s="101"/>
      <c r="AB263" s="101"/>
      <c r="AC263" s="101"/>
      <c r="AD263" s="101"/>
      <c r="AE263" s="101"/>
      <c r="AF263" s="101"/>
      <c r="AG263" s="101"/>
      <c r="AH263" s="101"/>
      <c r="AI263" s="101"/>
      <c r="AJ263" s="101"/>
      <c r="AK263" s="101"/>
      <c r="AL263" s="101"/>
      <c r="AM263" s="101"/>
      <c r="AN263" s="101"/>
      <c r="AO263" s="101"/>
      <c r="AP263" s="101"/>
      <c r="AQ263" s="101"/>
      <c r="AR263" s="101"/>
      <c r="AS263" s="101"/>
      <c r="AT263" s="101"/>
      <c r="AU263" s="101"/>
      <c r="AV263" s="101"/>
      <c r="AW263" s="101"/>
      <c r="AX263" s="101"/>
      <c r="AY263" s="101"/>
    </row>
    <row r="264" spans="1:51" s="86" customFormat="1" ht="24.75" customHeight="1">
      <c r="A264" s="61"/>
      <c r="B264" s="62"/>
      <c r="C264" s="63"/>
      <c r="D264" s="64"/>
      <c r="E264" s="61"/>
      <c r="F264" s="65"/>
      <c r="G264" s="62"/>
      <c r="H264" s="65"/>
      <c r="I264" s="66">
        <f>SUM(I260:I263)</f>
        <v>85849.4</v>
      </c>
      <c r="J264" s="66">
        <f>I264</f>
        <v>85849.4</v>
      </c>
      <c r="K264" s="62"/>
      <c r="L264" s="62"/>
      <c r="M264" s="62"/>
      <c r="N264" s="67"/>
      <c r="O264" s="67"/>
      <c r="P264" s="67"/>
      <c r="Q264" s="75"/>
      <c r="R264" s="67"/>
      <c r="S264" s="67"/>
      <c r="T264" s="66">
        <f>SUM(T260:T263)</f>
        <v>85849.4</v>
      </c>
      <c r="U264" s="84"/>
      <c r="V264" s="85"/>
      <c r="X264" s="87"/>
      <c r="Y264" s="87"/>
      <c r="Z264" s="87"/>
      <c r="AA264" s="87"/>
      <c r="AB264" s="87"/>
      <c r="AC264" s="87"/>
      <c r="AD264" s="87"/>
      <c r="AE264" s="87"/>
      <c r="AF264" s="87"/>
      <c r="AG264" s="87"/>
      <c r="AH264" s="87"/>
      <c r="AI264" s="87"/>
      <c r="AJ264" s="87"/>
      <c r="AK264" s="87"/>
      <c r="AL264" s="87"/>
      <c r="AM264" s="87"/>
      <c r="AN264" s="87"/>
      <c r="AO264" s="87"/>
      <c r="AP264" s="87"/>
      <c r="AQ264" s="87"/>
      <c r="AR264" s="87"/>
      <c r="AS264" s="87"/>
      <c r="AT264" s="87"/>
      <c r="AU264" s="87"/>
      <c r="AV264" s="87"/>
      <c r="AW264" s="87"/>
      <c r="AX264" s="87"/>
    </row>
    <row r="265" spans="1:51" s="86" customFormat="1" ht="28.5" customHeight="1">
      <c r="A265" s="61"/>
      <c r="B265" s="62"/>
      <c r="C265" s="63"/>
      <c r="D265" s="64"/>
      <c r="E265" s="61"/>
      <c r="F265" s="65"/>
      <c r="G265" s="62"/>
      <c r="H265" s="65"/>
      <c r="I265"/>
      <c r="J265"/>
      <c r="K265" s="62"/>
      <c r="L265" s="62"/>
      <c r="M265" s="62"/>
      <c r="N265" s="67"/>
      <c r="O265" s="67"/>
      <c r="P265" s="67"/>
      <c r="Q265" s="67"/>
      <c r="R265" s="67"/>
      <c r="S265" s="67"/>
      <c r="T265" s="83"/>
      <c r="U265" s="84"/>
      <c r="V265" s="85"/>
      <c r="X265" s="87"/>
      <c r="Y265" s="87"/>
      <c r="Z265" s="87"/>
      <c r="AA265" s="87"/>
      <c r="AB265" s="87"/>
      <c r="AC265" s="87"/>
      <c r="AD265" s="87"/>
      <c r="AE265" s="87"/>
      <c r="AF265" s="87"/>
      <c r="AG265" s="87"/>
      <c r="AH265" s="87"/>
      <c r="AI265" s="87"/>
      <c r="AJ265" s="87"/>
      <c r="AK265" s="87"/>
      <c r="AL265" s="87"/>
      <c r="AM265" s="87"/>
      <c r="AN265" s="87"/>
      <c r="AO265" s="87"/>
      <c r="AP265" s="87"/>
      <c r="AQ265" s="87"/>
      <c r="AR265" s="87"/>
      <c r="AS265" s="87"/>
      <c r="AT265" s="87"/>
      <c r="AU265" s="87"/>
      <c r="AV265" s="87"/>
      <c r="AW265" s="87"/>
      <c r="AX265" s="87"/>
    </row>
    <row r="266" spans="1:51" s="86" customFormat="1" ht="28.5" customHeight="1">
      <c r="A266" s="61"/>
      <c r="B266" s="62"/>
      <c r="C266" s="63"/>
      <c r="D266" s="64"/>
      <c r="E266" s="61"/>
      <c r="F266" s="65"/>
      <c r="G266" s="62"/>
      <c r="H266" s="65"/>
      <c r="I266" s="82"/>
      <c r="J266" s="82"/>
      <c r="K266" s="62"/>
      <c r="L266" s="62"/>
      <c r="M266" s="62"/>
      <c r="N266" s="67"/>
      <c r="O266" s="67"/>
      <c r="P266" s="67"/>
      <c r="Q266" s="67"/>
      <c r="R266" s="67"/>
      <c r="S266" s="67"/>
      <c r="T266" s="83"/>
      <c r="U266" s="84"/>
      <c r="V266" s="85"/>
      <c r="X266" s="87"/>
      <c r="Y266" s="87"/>
      <c r="Z266" s="87"/>
      <c r="AA266" s="87"/>
      <c r="AB266" s="87"/>
      <c r="AC266" s="87"/>
      <c r="AD266" s="87"/>
      <c r="AE266" s="87"/>
      <c r="AF266" s="87"/>
      <c r="AG266" s="87"/>
      <c r="AH266" s="87"/>
      <c r="AI266" s="87"/>
      <c r="AJ266" s="87"/>
      <c r="AK266" s="87"/>
      <c r="AL266" s="87"/>
      <c r="AM266" s="87"/>
      <c r="AN266" s="87"/>
      <c r="AO266" s="87"/>
      <c r="AP266" s="87"/>
      <c r="AQ266" s="87"/>
      <c r="AR266" s="87"/>
      <c r="AS266" s="87"/>
      <c r="AT266" s="87"/>
      <c r="AU266" s="87"/>
      <c r="AV266" s="87"/>
      <c r="AW266" s="87"/>
      <c r="AX266" s="87"/>
    </row>
    <row r="267" spans="1:51" ht="28.5" customHeight="1">
      <c r="A267" s="61">
        <v>130387508</v>
      </c>
      <c r="B267" s="62" t="s">
        <v>44</v>
      </c>
      <c r="C267" s="88" t="s">
        <v>572</v>
      </c>
      <c r="D267" s="64" t="s">
        <v>573</v>
      </c>
      <c r="E267" s="61">
        <v>113</v>
      </c>
      <c r="F267" s="65">
        <v>41348</v>
      </c>
      <c r="G267" s="62" t="s">
        <v>574</v>
      </c>
      <c r="H267" s="65">
        <v>41348</v>
      </c>
      <c r="I267" s="89">
        <v>88500</v>
      </c>
      <c r="J267" s="89"/>
      <c r="K267" s="62">
        <v>100</v>
      </c>
      <c r="L267" s="62" t="s">
        <v>575</v>
      </c>
      <c r="M267" s="62" t="s">
        <v>387</v>
      </c>
      <c r="N267" s="67"/>
      <c r="O267" s="89">
        <v>88500</v>
      </c>
      <c r="P267" s="67"/>
      <c r="Q267" s="67"/>
      <c r="R267" s="67"/>
      <c r="S267" s="67"/>
      <c r="T267" s="67">
        <v>88500</v>
      </c>
      <c r="U267" s="69"/>
      <c r="V267" s="60"/>
    </row>
    <row r="268" spans="1:51" ht="28.5" customHeight="1">
      <c r="A268" s="61">
        <v>130387508</v>
      </c>
      <c r="B268" s="62" t="s">
        <v>44</v>
      </c>
      <c r="C268" s="88" t="s">
        <v>572</v>
      </c>
      <c r="D268" s="64" t="s">
        <v>576</v>
      </c>
      <c r="E268" s="61">
        <v>124</v>
      </c>
      <c r="F268" s="65">
        <v>41722</v>
      </c>
      <c r="G268" s="62" t="s">
        <v>577</v>
      </c>
      <c r="H268" s="65">
        <v>41722</v>
      </c>
      <c r="I268" s="89">
        <v>82000.56</v>
      </c>
      <c r="J268" s="89"/>
      <c r="K268" s="62">
        <v>100</v>
      </c>
      <c r="L268" s="62" t="s">
        <v>575</v>
      </c>
      <c r="M268" s="62" t="s">
        <v>578</v>
      </c>
      <c r="N268" s="67"/>
      <c r="O268" s="89">
        <v>82000.56</v>
      </c>
      <c r="P268" s="67"/>
      <c r="Q268" s="67"/>
      <c r="R268" s="67"/>
      <c r="S268" s="67"/>
      <c r="T268" s="67">
        <v>82000.56</v>
      </c>
      <c r="U268" s="69"/>
      <c r="V268" s="60"/>
    </row>
    <row r="269" spans="1:51" ht="28.5" customHeight="1">
      <c r="A269" s="61">
        <v>130387508</v>
      </c>
      <c r="B269" s="62" t="s">
        <v>44</v>
      </c>
      <c r="C269" s="88" t="s">
        <v>572</v>
      </c>
      <c r="D269" s="64" t="s">
        <v>579</v>
      </c>
      <c r="E269" s="61">
        <v>91</v>
      </c>
      <c r="F269" s="65">
        <v>41712</v>
      </c>
      <c r="G269" s="62" t="s">
        <v>580</v>
      </c>
      <c r="H269" s="65">
        <v>41736</v>
      </c>
      <c r="I269" s="89">
        <v>76000</v>
      </c>
      <c r="J269" s="89"/>
      <c r="K269" s="62">
        <v>100</v>
      </c>
      <c r="L269" s="62" t="s">
        <v>575</v>
      </c>
      <c r="M269" s="62" t="s">
        <v>387</v>
      </c>
      <c r="N269" s="67"/>
      <c r="O269" s="89">
        <v>76000</v>
      </c>
      <c r="P269" s="67"/>
      <c r="Q269" s="67"/>
      <c r="R269" s="67"/>
      <c r="S269" s="67"/>
      <c r="T269" s="67">
        <v>76000</v>
      </c>
      <c r="U269" s="69"/>
      <c r="V269" s="60"/>
    </row>
    <row r="270" spans="1:51" ht="28.5" customHeight="1">
      <c r="A270" s="61"/>
      <c r="B270" s="62"/>
      <c r="C270" s="63" t="s">
        <v>581</v>
      </c>
      <c r="D270" s="64"/>
      <c r="E270" s="61"/>
      <c r="F270" s="65"/>
      <c r="G270" s="62"/>
      <c r="H270" s="65"/>
      <c r="I270" s="66">
        <f>SUM(I267:I269)</f>
        <v>246500.56</v>
      </c>
      <c r="J270" s="66">
        <f>I270</f>
        <v>246500.56</v>
      </c>
      <c r="K270" s="62"/>
      <c r="L270" s="62"/>
      <c r="M270" s="62"/>
      <c r="N270" s="67"/>
      <c r="O270" s="67"/>
      <c r="P270" s="67"/>
      <c r="Q270" s="67"/>
      <c r="R270" s="67"/>
      <c r="S270" s="67"/>
      <c r="T270" s="68">
        <f>SUM(T267:T269)</f>
        <v>246500.56</v>
      </c>
      <c r="U270" s="69"/>
      <c r="V270" s="60"/>
    </row>
    <row r="271" spans="1:51" s="86" customFormat="1" ht="19.5" customHeight="1">
      <c r="A271" s="61"/>
      <c r="B271" s="62"/>
      <c r="C271" s="63"/>
      <c r="D271" s="64"/>
      <c r="E271" s="61"/>
      <c r="F271" s="65"/>
      <c r="G271" s="62"/>
      <c r="H271" s="65"/>
      <c r="I271" s="82"/>
      <c r="J271" s="82"/>
      <c r="K271" s="62"/>
      <c r="L271" s="62"/>
      <c r="M271" s="62"/>
      <c r="N271" s="67"/>
      <c r="O271" s="67"/>
      <c r="P271" s="67"/>
      <c r="Q271" s="67"/>
      <c r="R271" s="67"/>
      <c r="S271" s="67"/>
      <c r="T271" s="83"/>
      <c r="U271" s="84"/>
      <c r="V271" s="85"/>
      <c r="X271" s="87"/>
      <c r="Y271" s="87"/>
      <c r="Z271" s="87"/>
      <c r="AA271" s="87"/>
      <c r="AB271" s="87"/>
      <c r="AC271" s="87"/>
      <c r="AD271" s="87"/>
      <c r="AE271" s="87"/>
      <c r="AF271" s="87"/>
      <c r="AG271" s="87"/>
      <c r="AH271" s="87"/>
      <c r="AI271" s="87"/>
      <c r="AJ271" s="87"/>
      <c r="AK271" s="87"/>
      <c r="AL271" s="87"/>
      <c r="AM271" s="87"/>
      <c r="AN271" s="87"/>
      <c r="AO271" s="87"/>
      <c r="AP271" s="87"/>
      <c r="AQ271" s="87"/>
      <c r="AR271" s="87"/>
      <c r="AS271" s="87"/>
      <c r="AT271" s="87"/>
      <c r="AU271" s="87"/>
      <c r="AV271" s="87"/>
      <c r="AW271" s="87"/>
      <c r="AX271" s="87"/>
    </row>
    <row r="272" spans="1:51" s="86" customFormat="1" ht="17.25" customHeight="1">
      <c r="A272" s="61"/>
      <c r="B272" s="62"/>
      <c r="C272" s="63"/>
      <c r="D272" s="64"/>
      <c r="E272" s="61"/>
      <c r="F272" s="65"/>
      <c r="G272" s="62"/>
      <c r="H272" s="65"/>
      <c r="I272" s="82"/>
      <c r="J272" s="82"/>
      <c r="K272" s="62"/>
      <c r="L272" s="62"/>
      <c r="M272" s="62"/>
      <c r="N272" s="67"/>
      <c r="O272" s="67"/>
      <c r="P272" s="67"/>
      <c r="Q272" s="67"/>
      <c r="R272" s="67"/>
      <c r="S272" s="67"/>
      <c r="T272" s="83"/>
      <c r="U272" s="84"/>
      <c r="V272" s="85"/>
      <c r="X272" s="87"/>
      <c r="Y272" s="87"/>
      <c r="Z272" s="87"/>
      <c r="AA272" s="87"/>
      <c r="AB272" s="87"/>
      <c r="AC272" s="87"/>
      <c r="AD272" s="87"/>
      <c r="AE272" s="87"/>
      <c r="AF272" s="87"/>
      <c r="AG272" s="87"/>
      <c r="AH272" s="87"/>
      <c r="AI272" s="87"/>
      <c r="AJ272" s="87"/>
      <c r="AK272" s="87"/>
      <c r="AL272" s="87"/>
      <c r="AM272" s="87"/>
      <c r="AN272" s="87"/>
      <c r="AO272" s="87"/>
      <c r="AP272" s="87"/>
      <c r="AQ272" s="87"/>
      <c r="AR272" s="87"/>
      <c r="AS272" s="87"/>
      <c r="AT272" s="87"/>
      <c r="AU272" s="87"/>
      <c r="AV272" s="87"/>
      <c r="AW272" s="87"/>
      <c r="AX272" s="87"/>
    </row>
    <row r="273" spans="1:50" ht="37.5" customHeight="1">
      <c r="A273" s="61">
        <v>130781852</v>
      </c>
      <c r="B273" s="62" t="s">
        <v>582</v>
      </c>
      <c r="C273" s="88" t="s">
        <v>583</v>
      </c>
      <c r="D273" s="64" t="s">
        <v>584</v>
      </c>
      <c r="E273" s="61" t="s">
        <v>585</v>
      </c>
      <c r="F273" s="65"/>
      <c r="G273" s="62" t="s">
        <v>348</v>
      </c>
      <c r="H273" s="65"/>
      <c r="I273" s="89">
        <v>10030</v>
      </c>
      <c r="J273" s="89"/>
      <c r="K273" s="62">
        <v>100</v>
      </c>
      <c r="L273" s="62" t="s">
        <v>586</v>
      </c>
      <c r="M273" s="62" t="s">
        <v>312</v>
      </c>
      <c r="N273" s="67"/>
      <c r="O273" s="67"/>
      <c r="P273" s="67">
        <v>10030</v>
      </c>
      <c r="Q273" s="67"/>
      <c r="R273" s="67"/>
      <c r="S273" s="67"/>
      <c r="T273" s="67">
        <v>10030</v>
      </c>
      <c r="U273" s="69"/>
      <c r="V273" s="60"/>
    </row>
    <row r="274" spans="1:50" ht="37.5" customHeight="1">
      <c r="A274" s="61">
        <v>130781852</v>
      </c>
      <c r="B274" s="62" t="s">
        <v>582</v>
      </c>
      <c r="C274" s="88" t="s">
        <v>583</v>
      </c>
      <c r="D274" s="64" t="s">
        <v>587</v>
      </c>
      <c r="E274" s="61" t="s">
        <v>588</v>
      </c>
      <c r="F274" s="65"/>
      <c r="G274" s="62" t="s">
        <v>589</v>
      </c>
      <c r="H274" s="65">
        <v>42065</v>
      </c>
      <c r="I274" s="89">
        <v>5900</v>
      </c>
      <c r="J274" s="89"/>
      <c r="K274" s="62">
        <v>100</v>
      </c>
      <c r="L274" s="62" t="s">
        <v>586</v>
      </c>
      <c r="M274" s="62" t="s">
        <v>312</v>
      </c>
      <c r="N274" s="67"/>
      <c r="O274" s="67"/>
      <c r="P274" s="67">
        <v>5900</v>
      </c>
      <c r="Q274" s="67"/>
      <c r="R274" s="67"/>
      <c r="S274" s="67"/>
      <c r="T274" s="67">
        <v>5900</v>
      </c>
      <c r="U274" s="69"/>
      <c r="V274" s="60"/>
    </row>
    <row r="275" spans="1:50" ht="31.5" customHeight="1">
      <c r="A275" s="61"/>
      <c r="B275" s="62"/>
      <c r="C275" s="63" t="s">
        <v>590</v>
      </c>
      <c r="D275" s="64"/>
      <c r="E275" s="61"/>
      <c r="F275" s="65"/>
      <c r="G275" s="62"/>
      <c r="H275" s="65"/>
      <c r="I275" s="66">
        <f>SUM(I273:I274)</f>
        <v>15930</v>
      </c>
      <c r="J275" s="66">
        <f>I275</f>
        <v>15930</v>
      </c>
      <c r="K275" s="62"/>
      <c r="L275" s="62"/>
      <c r="M275" s="62"/>
      <c r="N275" s="67"/>
      <c r="O275" s="67"/>
      <c r="P275" s="67"/>
      <c r="Q275" s="67"/>
      <c r="R275" s="67"/>
      <c r="S275" s="67"/>
      <c r="T275" s="68">
        <f>SUM(T273:T274)</f>
        <v>15930</v>
      </c>
      <c r="U275" s="69"/>
      <c r="V275" s="60"/>
    </row>
    <row r="276" spans="1:50" s="86" customFormat="1" ht="24" customHeight="1">
      <c r="A276" s="61"/>
      <c r="B276" s="62"/>
      <c r="C276" s="63"/>
      <c r="D276" s="64"/>
      <c r="E276" s="61"/>
      <c r="F276" s="65"/>
      <c r="G276" s="62"/>
      <c r="H276" s="65"/>
      <c r="I276" s="82"/>
      <c r="J276" s="82"/>
      <c r="K276" s="62"/>
      <c r="L276" s="62"/>
      <c r="M276" s="62"/>
      <c r="N276" s="67"/>
      <c r="O276" s="67"/>
      <c r="P276" s="67"/>
      <c r="Q276" s="67"/>
      <c r="R276" s="67"/>
      <c r="S276" s="67"/>
      <c r="T276" s="83"/>
      <c r="U276" s="84"/>
      <c r="V276" s="85"/>
      <c r="X276" s="87"/>
      <c r="Y276" s="87"/>
      <c r="Z276" s="87"/>
      <c r="AA276" s="87"/>
      <c r="AB276" s="87"/>
      <c r="AC276" s="87"/>
      <c r="AD276" s="87"/>
      <c r="AE276" s="87"/>
      <c r="AF276" s="87"/>
      <c r="AG276" s="87"/>
      <c r="AH276" s="87"/>
      <c r="AI276" s="87"/>
      <c r="AJ276" s="87"/>
      <c r="AK276" s="87"/>
      <c r="AL276" s="87"/>
      <c r="AM276" s="87"/>
      <c r="AN276" s="87"/>
      <c r="AO276" s="87"/>
      <c r="AP276" s="87"/>
      <c r="AQ276" s="87"/>
      <c r="AR276" s="87"/>
      <c r="AS276" s="87"/>
      <c r="AT276" s="87"/>
      <c r="AU276" s="87"/>
      <c r="AV276" s="87"/>
      <c r="AW276" s="87"/>
      <c r="AX276" s="87"/>
    </row>
    <row r="277" spans="1:50" s="86" customFormat="1" ht="24" customHeight="1">
      <c r="A277" s="61"/>
      <c r="B277" s="62"/>
      <c r="C277" s="63"/>
      <c r="D277" s="64"/>
      <c r="E277" s="61"/>
      <c r="F277" s="65"/>
      <c r="G277" s="62"/>
      <c r="H277" s="65"/>
      <c r="I277" s="82"/>
      <c r="J277" s="82"/>
      <c r="K277" s="62"/>
      <c r="L277" s="62"/>
      <c r="M277" s="62"/>
      <c r="N277" s="67"/>
      <c r="O277" s="67"/>
      <c r="P277" s="67"/>
      <c r="Q277" s="67"/>
      <c r="R277" s="67"/>
      <c r="S277" s="67"/>
      <c r="T277" s="83"/>
      <c r="U277" s="84"/>
      <c r="V277" s="85"/>
      <c r="X277" s="87"/>
      <c r="Y277" s="87"/>
      <c r="Z277" s="87"/>
      <c r="AA277" s="87"/>
      <c r="AB277" s="87"/>
      <c r="AC277" s="87"/>
      <c r="AD277" s="87"/>
      <c r="AE277" s="87"/>
      <c r="AF277" s="87"/>
      <c r="AG277" s="87"/>
      <c r="AH277" s="87"/>
      <c r="AI277" s="87"/>
      <c r="AJ277" s="87"/>
      <c r="AK277" s="87"/>
      <c r="AL277" s="87"/>
      <c r="AM277" s="87"/>
      <c r="AN277" s="87"/>
      <c r="AO277" s="87"/>
      <c r="AP277" s="87"/>
      <c r="AQ277" s="87"/>
      <c r="AR277" s="87"/>
      <c r="AS277" s="87"/>
      <c r="AT277" s="87"/>
      <c r="AU277" s="87"/>
      <c r="AV277" s="87"/>
      <c r="AW277" s="87"/>
      <c r="AX277" s="87"/>
    </row>
    <row r="278" spans="1:50" s="86" customFormat="1" ht="24" customHeight="1">
      <c r="A278" s="61"/>
      <c r="B278" s="62"/>
      <c r="C278" s="63"/>
      <c r="D278" s="64"/>
      <c r="E278" s="61"/>
      <c r="F278" s="65"/>
      <c r="G278" s="62"/>
      <c r="H278" s="65"/>
      <c r="I278" s="82"/>
      <c r="J278" s="82"/>
      <c r="K278" s="62"/>
      <c r="L278" s="62"/>
      <c r="M278" s="62"/>
      <c r="N278" s="67"/>
      <c r="O278" s="67"/>
      <c r="P278" s="67"/>
      <c r="Q278" s="67"/>
      <c r="R278" s="67"/>
      <c r="S278" s="67"/>
      <c r="T278" s="83"/>
      <c r="U278" s="84"/>
      <c r="V278" s="85"/>
      <c r="X278" s="87"/>
      <c r="Y278" s="87"/>
      <c r="Z278" s="87"/>
      <c r="AA278" s="87"/>
      <c r="AB278" s="87"/>
      <c r="AC278" s="87"/>
      <c r="AD278" s="87"/>
      <c r="AE278" s="87"/>
      <c r="AF278" s="87"/>
      <c r="AG278" s="87"/>
      <c r="AH278" s="87"/>
      <c r="AI278" s="87"/>
      <c r="AJ278" s="87"/>
      <c r="AK278" s="87"/>
      <c r="AL278" s="87"/>
      <c r="AM278" s="87"/>
      <c r="AN278" s="87"/>
      <c r="AO278" s="87"/>
      <c r="AP278" s="87"/>
      <c r="AQ278" s="87"/>
      <c r="AR278" s="87"/>
      <c r="AS278" s="87"/>
      <c r="AT278" s="87"/>
      <c r="AU278" s="87"/>
      <c r="AV278" s="87"/>
      <c r="AW278" s="87"/>
      <c r="AX278" s="87"/>
    </row>
    <row r="279" spans="1:50" ht="45.95" customHeight="1">
      <c r="A279" s="61">
        <v>101554942</v>
      </c>
      <c r="B279" s="62" t="s">
        <v>591</v>
      </c>
      <c r="C279" s="88" t="s">
        <v>592</v>
      </c>
      <c r="D279" s="64" t="s">
        <v>593</v>
      </c>
      <c r="E279" s="61" t="s">
        <v>594</v>
      </c>
      <c r="F279" s="65">
        <v>42733</v>
      </c>
      <c r="G279" s="62" t="s">
        <v>595</v>
      </c>
      <c r="H279" s="65">
        <v>42955</v>
      </c>
      <c r="I279" s="89">
        <v>8068.61</v>
      </c>
      <c r="J279" s="89"/>
      <c r="K279" s="62" t="s">
        <v>119</v>
      </c>
      <c r="L279" s="62" t="s">
        <v>596</v>
      </c>
      <c r="M279" s="62" t="s">
        <v>597</v>
      </c>
      <c r="N279" s="89"/>
      <c r="O279" s="89">
        <v>8068.61</v>
      </c>
      <c r="P279" s="67"/>
      <c r="Q279" s="89"/>
      <c r="R279" s="67"/>
      <c r="S279" s="67"/>
      <c r="T279" s="89">
        <v>8068.61</v>
      </c>
      <c r="U279" s="69"/>
      <c r="V279" s="60"/>
    </row>
    <row r="280" spans="1:50" ht="45.95" customHeight="1">
      <c r="A280" s="61">
        <v>101554942</v>
      </c>
      <c r="B280" s="62" t="s">
        <v>591</v>
      </c>
      <c r="C280" s="88" t="s">
        <v>592</v>
      </c>
      <c r="D280" s="64" t="s">
        <v>593</v>
      </c>
      <c r="E280" s="61" t="s">
        <v>594</v>
      </c>
      <c r="F280" s="65">
        <v>42733</v>
      </c>
      <c r="G280" s="62" t="s">
        <v>598</v>
      </c>
      <c r="H280" s="65">
        <v>42809</v>
      </c>
      <c r="I280" s="89">
        <v>15411.8</v>
      </c>
      <c r="J280" s="89"/>
      <c r="K280" s="62" t="s">
        <v>119</v>
      </c>
      <c r="L280" s="62" t="s">
        <v>596</v>
      </c>
      <c r="M280" s="62" t="s">
        <v>597</v>
      </c>
      <c r="N280" s="89"/>
      <c r="O280" s="89">
        <v>15411.8</v>
      </c>
      <c r="P280" s="67"/>
      <c r="Q280" s="89"/>
      <c r="R280" s="67"/>
      <c r="S280" s="67"/>
      <c r="T280" s="89">
        <v>15411.8</v>
      </c>
      <c r="U280" s="69"/>
      <c r="V280" s="60"/>
    </row>
    <row r="281" spans="1:50" ht="45.95" customHeight="1">
      <c r="A281" s="61">
        <v>101554942</v>
      </c>
      <c r="B281" s="62" t="s">
        <v>591</v>
      </c>
      <c r="C281" s="88" t="s">
        <v>592</v>
      </c>
      <c r="D281" s="64" t="s">
        <v>593</v>
      </c>
      <c r="E281" s="61" t="s">
        <v>594</v>
      </c>
      <c r="F281" s="65">
        <v>42733</v>
      </c>
      <c r="G281" s="62" t="s">
        <v>599</v>
      </c>
      <c r="H281" s="65">
        <v>42849</v>
      </c>
      <c r="I281" s="89">
        <v>18319.27</v>
      </c>
      <c r="J281" s="89"/>
      <c r="K281" s="62" t="s">
        <v>119</v>
      </c>
      <c r="L281" s="62" t="s">
        <v>596</v>
      </c>
      <c r="M281" s="62" t="s">
        <v>597</v>
      </c>
      <c r="N281" s="89"/>
      <c r="O281" s="89">
        <v>18319.27</v>
      </c>
      <c r="P281" s="67"/>
      <c r="Q281" s="89"/>
      <c r="R281" s="67"/>
      <c r="S281" s="67"/>
      <c r="T281" s="89">
        <v>18319.27</v>
      </c>
      <c r="U281" s="69"/>
      <c r="V281" s="60"/>
    </row>
    <row r="282" spans="1:50" ht="45.95" customHeight="1">
      <c r="A282" s="61">
        <v>101554942</v>
      </c>
      <c r="B282" s="62" t="s">
        <v>591</v>
      </c>
      <c r="C282" s="88" t="s">
        <v>592</v>
      </c>
      <c r="D282" s="64" t="s">
        <v>593</v>
      </c>
      <c r="E282" s="61" t="s">
        <v>594</v>
      </c>
      <c r="F282" s="65">
        <v>42733</v>
      </c>
      <c r="G282" s="62" t="s">
        <v>600</v>
      </c>
      <c r="H282" s="65">
        <v>42909</v>
      </c>
      <c r="I282" s="89">
        <v>20020.2</v>
      </c>
      <c r="J282" s="89"/>
      <c r="K282" s="62" t="s">
        <v>119</v>
      </c>
      <c r="L282" s="62" t="s">
        <v>596</v>
      </c>
      <c r="M282" s="62" t="s">
        <v>597</v>
      </c>
      <c r="N282" s="89"/>
      <c r="O282" s="89">
        <v>20020.2</v>
      </c>
      <c r="P282" s="67"/>
      <c r="Q282" s="89"/>
      <c r="R282" s="67"/>
      <c r="S282" s="67"/>
      <c r="T282" s="89">
        <v>20020.2</v>
      </c>
      <c r="U282" s="69"/>
      <c r="V282" s="60"/>
    </row>
    <row r="283" spans="1:50" ht="45.95" customHeight="1">
      <c r="A283" s="61">
        <v>101554942</v>
      </c>
      <c r="B283" s="62" t="s">
        <v>591</v>
      </c>
      <c r="C283" s="88" t="s">
        <v>592</v>
      </c>
      <c r="D283" s="64" t="s">
        <v>593</v>
      </c>
      <c r="E283" s="61" t="s">
        <v>594</v>
      </c>
      <c r="F283" s="65">
        <v>42733</v>
      </c>
      <c r="G283" s="62" t="s">
        <v>601</v>
      </c>
      <c r="H283" s="65">
        <v>42849</v>
      </c>
      <c r="I283" s="89">
        <v>13071.59</v>
      </c>
      <c r="J283" s="89"/>
      <c r="K283" s="62" t="s">
        <v>119</v>
      </c>
      <c r="L283" s="62" t="s">
        <v>596</v>
      </c>
      <c r="M283" s="62" t="s">
        <v>597</v>
      </c>
      <c r="N283" s="89"/>
      <c r="O283" s="89">
        <v>13071.59</v>
      </c>
      <c r="P283" s="67"/>
      <c r="Q283" s="89"/>
      <c r="R283" s="67"/>
      <c r="S283" s="67"/>
      <c r="T283" s="89">
        <v>13071.59</v>
      </c>
      <c r="U283" s="69"/>
      <c r="V283" s="60"/>
    </row>
    <row r="284" spans="1:50" ht="45" customHeight="1">
      <c r="A284" s="61">
        <v>101554942</v>
      </c>
      <c r="B284" s="62" t="s">
        <v>591</v>
      </c>
      <c r="C284" s="88" t="s">
        <v>592</v>
      </c>
      <c r="D284" s="64" t="s">
        <v>602</v>
      </c>
      <c r="E284" s="61" t="s">
        <v>603</v>
      </c>
      <c r="F284" s="65">
        <v>42844</v>
      </c>
      <c r="G284" s="62" t="s">
        <v>604</v>
      </c>
      <c r="H284" s="65"/>
      <c r="I284" s="89">
        <v>75000</v>
      </c>
      <c r="J284" s="89"/>
      <c r="K284" s="62">
        <v>100</v>
      </c>
      <c r="L284" s="62" t="s">
        <v>104</v>
      </c>
      <c r="M284" s="62" t="s">
        <v>597</v>
      </c>
      <c r="N284" s="67"/>
      <c r="O284" s="67"/>
      <c r="P284" s="67">
        <v>75000</v>
      </c>
      <c r="Q284" s="67"/>
      <c r="R284" s="67"/>
      <c r="S284" s="67"/>
      <c r="T284" s="67">
        <v>75000</v>
      </c>
      <c r="U284" s="69"/>
      <c r="V284" s="60"/>
    </row>
    <row r="285" spans="1:50" ht="18.75" customHeight="1">
      <c r="A285" s="61"/>
      <c r="B285" s="62"/>
      <c r="C285" s="63" t="s">
        <v>605</v>
      </c>
      <c r="D285" s="64"/>
      <c r="E285" s="61"/>
      <c r="F285" s="65"/>
      <c r="G285" s="62"/>
      <c r="H285" s="65"/>
      <c r="I285" s="66">
        <f>SUM(I279:I284)</f>
        <v>149891.47</v>
      </c>
      <c r="J285" s="66">
        <f>I285</f>
        <v>149891.47</v>
      </c>
      <c r="K285" s="62"/>
      <c r="L285" s="62"/>
      <c r="M285" s="62"/>
      <c r="N285" s="67"/>
      <c r="O285" s="67"/>
      <c r="P285" s="67"/>
      <c r="Q285" s="67"/>
      <c r="R285" s="67"/>
      <c r="S285" s="67"/>
      <c r="T285" s="68">
        <f>SUM(T279:T284)</f>
        <v>149891.47</v>
      </c>
      <c r="U285" s="69"/>
      <c r="V285" s="60"/>
    </row>
    <row r="286" spans="1:50" s="86" customFormat="1" ht="18.75" customHeight="1">
      <c r="A286" s="61"/>
      <c r="B286" s="62"/>
      <c r="C286" s="63"/>
      <c r="D286" s="64"/>
      <c r="E286" s="61"/>
      <c r="F286" s="65"/>
      <c r="G286" s="62"/>
      <c r="H286" s="65"/>
      <c r="I286" s="82"/>
      <c r="J286" s="82"/>
      <c r="K286" s="62"/>
      <c r="L286" s="62"/>
      <c r="M286" s="62"/>
      <c r="N286" s="67"/>
      <c r="O286" s="67"/>
      <c r="P286" s="67"/>
      <c r="Q286" s="67"/>
      <c r="R286" s="67"/>
      <c r="S286" s="67"/>
      <c r="T286" s="83"/>
      <c r="U286" s="84"/>
      <c r="V286" s="85"/>
      <c r="X286" s="87"/>
      <c r="Y286" s="87"/>
      <c r="Z286" s="87"/>
      <c r="AA286" s="87"/>
      <c r="AB286" s="87"/>
      <c r="AC286" s="87"/>
      <c r="AD286" s="87"/>
      <c r="AE286" s="87"/>
      <c r="AF286" s="87"/>
      <c r="AG286" s="87"/>
      <c r="AH286" s="87"/>
      <c r="AI286" s="87"/>
      <c r="AJ286" s="87"/>
      <c r="AK286" s="87"/>
      <c r="AL286" s="87"/>
      <c r="AM286" s="87"/>
      <c r="AN286" s="87"/>
      <c r="AO286" s="87"/>
      <c r="AP286" s="87"/>
      <c r="AQ286" s="87"/>
      <c r="AR286" s="87"/>
      <c r="AS286" s="87"/>
      <c r="AT286" s="87"/>
      <c r="AU286" s="87"/>
      <c r="AV286" s="87"/>
      <c r="AW286" s="87"/>
      <c r="AX286" s="87"/>
    </row>
    <row r="287" spans="1:50" s="86" customFormat="1" ht="18.75" customHeight="1">
      <c r="A287" s="61"/>
      <c r="B287" s="62"/>
      <c r="C287" s="63"/>
      <c r="D287" s="64"/>
      <c r="E287" s="61"/>
      <c r="F287" s="65"/>
      <c r="G287" s="62"/>
      <c r="H287" s="65"/>
      <c r="I287" s="82"/>
      <c r="J287" s="82"/>
      <c r="K287" s="62"/>
      <c r="L287" s="62"/>
      <c r="M287" s="62"/>
      <c r="N287" s="67"/>
      <c r="O287" s="67"/>
      <c r="P287" s="67"/>
      <c r="Q287" s="67"/>
      <c r="R287" s="67"/>
      <c r="S287" s="67"/>
      <c r="T287" s="83"/>
      <c r="U287" s="84"/>
      <c r="V287" s="85"/>
      <c r="X287" s="87"/>
      <c r="Y287" s="87"/>
      <c r="Z287" s="87"/>
      <c r="AA287" s="87"/>
      <c r="AB287" s="87"/>
      <c r="AC287" s="87"/>
      <c r="AD287" s="87"/>
      <c r="AE287" s="87"/>
      <c r="AF287" s="87"/>
      <c r="AG287" s="87"/>
      <c r="AH287" s="87"/>
      <c r="AI287" s="87"/>
      <c r="AJ287" s="87"/>
      <c r="AK287" s="87"/>
      <c r="AL287" s="87"/>
      <c r="AM287" s="87"/>
      <c r="AN287" s="87"/>
      <c r="AO287" s="87"/>
      <c r="AP287" s="87"/>
      <c r="AQ287" s="87"/>
      <c r="AR287" s="87"/>
      <c r="AS287" s="87"/>
      <c r="AT287" s="87"/>
      <c r="AU287" s="87"/>
      <c r="AV287" s="87"/>
      <c r="AW287" s="87"/>
      <c r="AX287" s="87"/>
    </row>
    <row r="288" spans="1:50" s="86" customFormat="1" ht="33.75" customHeight="1">
      <c r="A288" s="61" t="s">
        <v>606</v>
      </c>
      <c r="B288" s="62" t="s">
        <v>211</v>
      </c>
      <c r="C288" s="88" t="s">
        <v>607</v>
      </c>
      <c r="D288" s="64" t="s">
        <v>608</v>
      </c>
      <c r="E288" s="61" t="s">
        <v>609</v>
      </c>
      <c r="F288" s="65">
        <v>42958</v>
      </c>
      <c r="G288" s="62" t="s">
        <v>610</v>
      </c>
      <c r="H288" s="65">
        <v>42964</v>
      </c>
      <c r="I288" s="116">
        <v>29280.02</v>
      </c>
      <c r="J288" s="82"/>
      <c r="K288" s="62" t="s">
        <v>87</v>
      </c>
      <c r="L288" s="62" t="s">
        <v>611</v>
      </c>
      <c r="M288" s="62" t="s">
        <v>612</v>
      </c>
      <c r="N288" s="116">
        <v>29280.02</v>
      </c>
      <c r="O288" s="67"/>
      <c r="P288" s="116"/>
      <c r="Q288" s="67"/>
      <c r="R288" s="67"/>
      <c r="S288" s="67"/>
      <c r="T288" s="116">
        <v>29280.02</v>
      </c>
      <c r="U288" s="84"/>
      <c r="V288" s="85"/>
      <c r="X288" s="87"/>
      <c r="Y288" s="87"/>
      <c r="Z288" s="87"/>
      <c r="AA288" s="87"/>
      <c r="AB288" s="87"/>
      <c r="AC288" s="87"/>
      <c r="AD288" s="87"/>
      <c r="AE288" s="87"/>
      <c r="AF288" s="87"/>
      <c r="AG288" s="87"/>
      <c r="AH288" s="87"/>
      <c r="AI288" s="87"/>
      <c r="AJ288" s="87"/>
      <c r="AK288" s="87"/>
      <c r="AL288" s="87"/>
      <c r="AM288" s="87"/>
      <c r="AN288" s="87"/>
      <c r="AO288" s="87"/>
      <c r="AP288" s="87"/>
      <c r="AQ288" s="87"/>
      <c r="AR288" s="87"/>
      <c r="AS288" s="87"/>
      <c r="AT288" s="87"/>
      <c r="AU288" s="87"/>
      <c r="AV288" s="87"/>
      <c r="AW288" s="87"/>
      <c r="AX288" s="87"/>
    </row>
    <row r="289" spans="1:50" s="86" customFormat="1" ht="33.75" customHeight="1">
      <c r="A289" s="61" t="s">
        <v>606</v>
      </c>
      <c r="B289" s="62"/>
      <c r="C289" s="88" t="s">
        <v>607</v>
      </c>
      <c r="D289" s="64" t="s">
        <v>613</v>
      </c>
      <c r="E289" s="61" t="s">
        <v>614</v>
      </c>
      <c r="F289" s="65">
        <v>42970</v>
      </c>
      <c r="G289" s="62" t="s">
        <v>82</v>
      </c>
      <c r="H289" s="65"/>
      <c r="I289" s="116">
        <v>629127.67000000004</v>
      </c>
      <c r="J289" s="82"/>
      <c r="K289" s="62" t="s">
        <v>87</v>
      </c>
      <c r="L289" s="62" t="s">
        <v>84</v>
      </c>
      <c r="M289" s="62" t="s">
        <v>312</v>
      </c>
      <c r="N289" s="116"/>
      <c r="O289" s="67"/>
      <c r="P289" s="116">
        <v>629127.67000000004</v>
      </c>
      <c r="Q289" s="67"/>
      <c r="R289" s="67"/>
      <c r="S289" s="67"/>
      <c r="T289" s="116">
        <v>629127.67000000004</v>
      </c>
      <c r="U289" s="84"/>
      <c r="V289" s="85"/>
      <c r="X289" s="87"/>
      <c r="Y289" s="87"/>
      <c r="Z289" s="87"/>
      <c r="AA289" s="87"/>
      <c r="AB289" s="87"/>
      <c r="AC289" s="87"/>
      <c r="AD289" s="87"/>
      <c r="AE289" s="87"/>
      <c r="AF289" s="87"/>
      <c r="AG289" s="87"/>
      <c r="AH289" s="87"/>
      <c r="AI289" s="87"/>
      <c r="AJ289" s="87"/>
      <c r="AK289" s="87"/>
      <c r="AL289" s="87"/>
      <c r="AM289" s="87"/>
      <c r="AN289" s="87"/>
      <c r="AO289" s="87"/>
      <c r="AP289" s="87"/>
      <c r="AQ289" s="87"/>
      <c r="AR289" s="87"/>
      <c r="AS289" s="87"/>
      <c r="AT289" s="87"/>
      <c r="AU289" s="87"/>
      <c r="AV289" s="87"/>
      <c r="AW289" s="87"/>
      <c r="AX289" s="87"/>
    </row>
    <row r="290" spans="1:50" s="86" customFormat="1" ht="33.75" customHeight="1">
      <c r="A290" s="61" t="s">
        <v>606</v>
      </c>
      <c r="B290" s="62"/>
      <c r="C290" s="88" t="s">
        <v>607</v>
      </c>
      <c r="D290" s="64" t="s">
        <v>615</v>
      </c>
      <c r="E290" s="61" t="s">
        <v>616</v>
      </c>
      <c r="F290" s="65">
        <v>43011</v>
      </c>
      <c r="G290" s="62" t="s">
        <v>617</v>
      </c>
      <c r="H290" s="65">
        <v>43011</v>
      </c>
      <c r="I290" s="116">
        <v>245000</v>
      </c>
      <c r="J290" s="82"/>
      <c r="K290" s="62" t="s">
        <v>87</v>
      </c>
      <c r="L290" s="62" t="s">
        <v>93</v>
      </c>
      <c r="M290" s="62" t="s">
        <v>387</v>
      </c>
      <c r="N290" s="116">
        <v>245000</v>
      </c>
      <c r="O290" s="67"/>
      <c r="P290" s="116"/>
      <c r="Q290" s="67"/>
      <c r="R290" s="67"/>
      <c r="S290" s="67"/>
      <c r="T290" s="116">
        <v>245000</v>
      </c>
      <c r="U290" s="84"/>
      <c r="V290" s="85"/>
      <c r="X290" s="87"/>
      <c r="Y290" s="87"/>
      <c r="Z290" s="87"/>
      <c r="AA290" s="87"/>
      <c r="AB290" s="87"/>
      <c r="AC290" s="87"/>
      <c r="AD290" s="87"/>
      <c r="AE290" s="87"/>
      <c r="AF290" s="87"/>
      <c r="AG290" s="87"/>
      <c r="AH290" s="87"/>
      <c r="AI290" s="87"/>
      <c r="AJ290" s="87"/>
      <c r="AK290" s="87"/>
      <c r="AL290" s="87"/>
      <c r="AM290" s="87"/>
      <c r="AN290" s="87"/>
      <c r="AO290" s="87"/>
      <c r="AP290" s="87"/>
      <c r="AQ290" s="87"/>
      <c r="AR290" s="87"/>
      <c r="AS290" s="87"/>
      <c r="AT290" s="87"/>
      <c r="AU290" s="87"/>
      <c r="AV290" s="87"/>
      <c r="AW290" s="87"/>
      <c r="AX290" s="87"/>
    </row>
    <row r="291" spans="1:50" s="86" customFormat="1" ht="33.75" customHeight="1">
      <c r="A291" s="61"/>
      <c r="B291" s="62"/>
      <c r="C291" s="63" t="s">
        <v>618</v>
      </c>
      <c r="D291" s="64"/>
      <c r="E291" s="61"/>
      <c r="F291" s="65"/>
      <c r="G291" s="62"/>
      <c r="H291" s="65"/>
      <c r="I291" s="66">
        <f>SUM(I288:I290)</f>
        <v>903407.69000000006</v>
      </c>
      <c r="J291" s="66">
        <f>I291</f>
        <v>903407.69000000006</v>
      </c>
      <c r="K291" s="62"/>
      <c r="L291" s="62"/>
      <c r="M291" s="62"/>
      <c r="N291" s="67"/>
      <c r="O291" s="67"/>
      <c r="P291" s="67"/>
      <c r="Q291" s="67"/>
      <c r="R291" s="67"/>
      <c r="S291" s="67"/>
      <c r="T291" s="66">
        <f>SUM(T288:T290)</f>
        <v>903407.69000000006</v>
      </c>
      <c r="U291" s="84"/>
      <c r="V291" s="85"/>
      <c r="X291" s="87"/>
      <c r="Y291" s="87"/>
      <c r="Z291" s="87"/>
      <c r="AA291" s="87"/>
      <c r="AB291" s="87"/>
      <c r="AC291" s="87"/>
      <c r="AD291" s="87"/>
      <c r="AE291" s="87"/>
      <c r="AF291" s="87"/>
      <c r="AG291" s="87"/>
      <c r="AH291" s="87"/>
      <c r="AI291" s="87"/>
      <c r="AJ291" s="87"/>
      <c r="AK291" s="87"/>
      <c r="AL291" s="87"/>
      <c r="AM291" s="87"/>
      <c r="AN291" s="87"/>
      <c r="AO291" s="87"/>
      <c r="AP291" s="87"/>
      <c r="AQ291" s="87"/>
      <c r="AR291" s="87"/>
      <c r="AS291" s="87"/>
      <c r="AT291" s="87"/>
      <c r="AU291" s="87"/>
      <c r="AV291" s="87"/>
      <c r="AW291" s="87"/>
      <c r="AX291" s="87"/>
    </row>
    <row r="292" spans="1:50" s="86" customFormat="1" ht="28.15" customHeight="1">
      <c r="A292" s="61"/>
      <c r="B292" s="62"/>
      <c r="C292" s="63"/>
      <c r="D292" s="64"/>
      <c r="E292" s="61"/>
      <c r="F292" s="65"/>
      <c r="G292" s="62"/>
      <c r="H292" s="65"/>
      <c r="I292" s="82"/>
      <c r="J292" s="82"/>
      <c r="K292" s="62"/>
      <c r="L292" s="62"/>
      <c r="M292" s="62"/>
      <c r="N292" s="67"/>
      <c r="O292" s="67"/>
      <c r="P292" s="67"/>
      <c r="Q292" s="67"/>
      <c r="R292" s="67"/>
      <c r="S292" s="67"/>
      <c r="T292" s="83"/>
      <c r="U292" s="84"/>
      <c r="V292" s="85"/>
      <c r="X292" s="87"/>
      <c r="Y292" s="87"/>
      <c r="Z292" s="87"/>
      <c r="AA292" s="87"/>
      <c r="AB292" s="87"/>
      <c r="AC292" s="87"/>
      <c r="AD292" s="87"/>
      <c r="AE292" s="87"/>
      <c r="AF292" s="87"/>
      <c r="AG292" s="87"/>
      <c r="AH292" s="87"/>
      <c r="AI292" s="87"/>
      <c r="AJ292" s="87"/>
      <c r="AK292" s="87"/>
      <c r="AL292" s="87"/>
      <c r="AM292" s="87"/>
      <c r="AN292" s="87"/>
      <c r="AO292" s="87"/>
      <c r="AP292" s="87"/>
      <c r="AQ292" s="87"/>
      <c r="AR292" s="87"/>
      <c r="AS292" s="87"/>
      <c r="AT292" s="87"/>
      <c r="AU292" s="87"/>
      <c r="AV292" s="87"/>
      <c r="AW292" s="87"/>
      <c r="AX292" s="87"/>
    </row>
    <row r="293" spans="1:50" s="86" customFormat="1" ht="28.15" customHeight="1">
      <c r="A293" s="61"/>
      <c r="B293" s="62"/>
      <c r="C293" s="63"/>
      <c r="D293" s="64"/>
      <c r="E293" s="61"/>
      <c r="F293" s="65"/>
      <c r="G293" s="62"/>
      <c r="H293" s="65"/>
      <c r="I293" s="82"/>
      <c r="J293" s="82"/>
      <c r="K293" s="62"/>
      <c r="L293" s="62"/>
      <c r="M293" s="62"/>
      <c r="N293" s="67"/>
      <c r="O293" s="67"/>
      <c r="P293" s="67"/>
      <c r="Q293" s="67"/>
      <c r="R293" s="67"/>
      <c r="S293" s="67"/>
      <c r="T293" s="83"/>
      <c r="U293" s="84"/>
      <c r="V293" s="85"/>
      <c r="X293" s="87"/>
      <c r="Y293" s="87"/>
      <c r="Z293" s="87"/>
      <c r="AA293" s="87"/>
      <c r="AB293" s="87"/>
      <c r="AC293" s="87"/>
      <c r="AD293" s="87"/>
      <c r="AE293" s="87"/>
      <c r="AF293" s="87"/>
      <c r="AG293" s="87"/>
      <c r="AH293" s="87"/>
      <c r="AI293" s="87"/>
      <c r="AJ293" s="87"/>
      <c r="AK293" s="87"/>
      <c r="AL293" s="87"/>
      <c r="AM293" s="87"/>
      <c r="AN293" s="87"/>
      <c r="AO293" s="87"/>
      <c r="AP293" s="87"/>
      <c r="AQ293" s="87"/>
      <c r="AR293" s="87"/>
      <c r="AS293" s="87"/>
      <c r="AT293" s="87"/>
      <c r="AU293" s="87"/>
      <c r="AV293" s="87"/>
      <c r="AW293" s="87"/>
      <c r="AX293" s="87"/>
    </row>
    <row r="294" spans="1:50" s="100" customFormat="1" ht="27" customHeight="1">
      <c r="A294" s="91">
        <v>131222153</v>
      </c>
      <c r="B294" s="92"/>
      <c r="C294" s="93" t="s">
        <v>619</v>
      </c>
      <c r="D294" s="94" t="s">
        <v>620</v>
      </c>
      <c r="E294" s="91" t="s">
        <v>621</v>
      </c>
      <c r="F294" s="95">
        <v>43024</v>
      </c>
      <c r="G294" s="92" t="s">
        <v>622</v>
      </c>
      <c r="H294" s="95">
        <v>42933</v>
      </c>
      <c r="I294" s="96">
        <v>664401.05000000005</v>
      </c>
      <c r="J294" s="96"/>
      <c r="K294" s="92" t="s">
        <v>186</v>
      </c>
      <c r="L294" s="92" t="s">
        <v>482</v>
      </c>
      <c r="M294" s="92" t="s">
        <v>472</v>
      </c>
      <c r="N294" s="96"/>
      <c r="O294" s="96"/>
      <c r="P294" s="96">
        <v>664401.05000000005</v>
      </c>
      <c r="Q294" s="97"/>
      <c r="R294" s="97"/>
      <c r="S294" s="97"/>
      <c r="T294" s="96">
        <v>664401.05000000005</v>
      </c>
      <c r="U294" s="189"/>
      <c r="V294" s="99"/>
      <c r="X294" s="101"/>
      <c r="Y294" s="101"/>
      <c r="Z294" s="101"/>
      <c r="AA294" s="101"/>
      <c r="AB294" s="101"/>
      <c r="AC294" s="101"/>
      <c r="AD294" s="101"/>
      <c r="AE294" s="101"/>
      <c r="AF294" s="101"/>
      <c r="AG294" s="101"/>
      <c r="AH294" s="101"/>
      <c r="AI294" s="101"/>
      <c r="AJ294" s="101"/>
      <c r="AK294" s="101"/>
      <c r="AL294" s="101"/>
      <c r="AM294" s="101"/>
      <c r="AN294" s="101"/>
      <c r="AO294" s="101"/>
      <c r="AP294" s="101"/>
      <c r="AQ294" s="101"/>
      <c r="AR294" s="101"/>
      <c r="AS294" s="101"/>
      <c r="AT294" s="101"/>
      <c r="AU294" s="101"/>
      <c r="AV294" s="101"/>
      <c r="AW294" s="101"/>
      <c r="AX294" s="101"/>
    </row>
    <row r="295" spans="1:50" s="100" customFormat="1" ht="41.45" customHeight="1">
      <c r="A295" s="91">
        <v>131222153</v>
      </c>
      <c r="B295" s="92"/>
      <c r="C295" s="93" t="s">
        <v>619</v>
      </c>
      <c r="D295" s="94" t="s">
        <v>623</v>
      </c>
      <c r="E295" s="91" t="s">
        <v>624</v>
      </c>
      <c r="F295" s="95">
        <v>42944</v>
      </c>
      <c r="G295" s="92" t="s">
        <v>625</v>
      </c>
      <c r="H295" s="95">
        <v>42989</v>
      </c>
      <c r="I295" s="96">
        <v>2508.09</v>
      </c>
      <c r="J295" s="96"/>
      <c r="K295" s="92" t="s">
        <v>87</v>
      </c>
      <c r="L295" s="92" t="s">
        <v>93</v>
      </c>
      <c r="M295" s="92" t="s">
        <v>89</v>
      </c>
      <c r="N295" s="96">
        <v>2508.09</v>
      </c>
      <c r="O295" s="96"/>
      <c r="P295" s="96"/>
      <c r="Q295" s="96"/>
      <c r="R295" s="97"/>
      <c r="S295" s="97"/>
      <c r="T295" s="96">
        <v>2508.09</v>
      </c>
      <c r="U295" s="189"/>
      <c r="V295" s="99"/>
      <c r="X295" s="101"/>
      <c r="Y295" s="101"/>
      <c r="Z295" s="101"/>
      <c r="AA295" s="101"/>
      <c r="AB295" s="101"/>
      <c r="AC295" s="101"/>
      <c r="AD295" s="101"/>
      <c r="AE295" s="101"/>
      <c r="AF295" s="101"/>
      <c r="AG295" s="101"/>
      <c r="AH295" s="101"/>
      <c r="AI295" s="101"/>
      <c r="AJ295" s="101"/>
      <c r="AK295" s="101"/>
      <c r="AL295" s="101"/>
      <c r="AM295" s="101"/>
      <c r="AN295" s="101"/>
      <c r="AO295" s="101"/>
      <c r="AP295" s="101"/>
      <c r="AQ295" s="101"/>
      <c r="AR295" s="101"/>
      <c r="AS295" s="101"/>
      <c r="AT295" s="101"/>
      <c r="AU295" s="101"/>
      <c r="AV295" s="101"/>
      <c r="AW295" s="101"/>
      <c r="AX295" s="101"/>
    </row>
    <row r="296" spans="1:50" s="100" customFormat="1" ht="41.45" customHeight="1">
      <c r="A296" s="91">
        <v>131222153</v>
      </c>
      <c r="B296" s="92"/>
      <c r="C296" s="93" t="s">
        <v>619</v>
      </c>
      <c r="D296" s="94" t="s">
        <v>626</v>
      </c>
      <c r="E296" s="91" t="s">
        <v>627</v>
      </c>
      <c r="F296" s="95">
        <v>42993</v>
      </c>
      <c r="G296" s="92" t="s">
        <v>628</v>
      </c>
      <c r="H296" s="95">
        <v>43010</v>
      </c>
      <c r="I296" s="96">
        <v>9499</v>
      </c>
      <c r="J296" s="96"/>
      <c r="K296" s="92" t="s">
        <v>87</v>
      </c>
      <c r="L296" s="92" t="s">
        <v>93</v>
      </c>
      <c r="M296" s="92" t="s">
        <v>629</v>
      </c>
      <c r="N296" s="96">
        <v>9499</v>
      </c>
      <c r="O296" s="96"/>
      <c r="P296" s="96"/>
      <c r="Q296" s="96"/>
      <c r="R296" s="97"/>
      <c r="S296" s="97"/>
      <c r="T296" s="96">
        <v>9499</v>
      </c>
      <c r="U296" s="189"/>
      <c r="V296" s="99"/>
      <c r="X296" s="101"/>
      <c r="Y296" s="101"/>
      <c r="Z296" s="101"/>
      <c r="AA296" s="101"/>
      <c r="AB296" s="101"/>
      <c r="AC296" s="101"/>
      <c r="AD296" s="101"/>
      <c r="AE296" s="101"/>
      <c r="AF296" s="101"/>
      <c r="AG296" s="101"/>
      <c r="AH296" s="101"/>
      <c r="AI296" s="101"/>
      <c r="AJ296" s="101"/>
      <c r="AK296" s="101"/>
      <c r="AL296" s="101"/>
      <c r="AM296" s="101"/>
      <c r="AN296" s="101"/>
      <c r="AO296" s="101"/>
      <c r="AP296" s="101"/>
      <c r="AQ296" s="101"/>
      <c r="AR296" s="101"/>
      <c r="AS296" s="101"/>
      <c r="AT296" s="101"/>
      <c r="AU296" s="101"/>
      <c r="AV296" s="101"/>
      <c r="AW296" s="101"/>
      <c r="AX296" s="101"/>
    </row>
    <row r="297" spans="1:50" s="100" customFormat="1" ht="41.45" customHeight="1">
      <c r="A297" s="91">
        <v>131222153</v>
      </c>
      <c r="B297" s="92"/>
      <c r="C297" s="93" t="s">
        <v>619</v>
      </c>
      <c r="D297" s="94" t="s">
        <v>630</v>
      </c>
      <c r="E297" s="91" t="s">
        <v>631</v>
      </c>
      <c r="F297" s="95">
        <v>42984</v>
      </c>
      <c r="G297" s="92" t="s">
        <v>632</v>
      </c>
      <c r="H297" s="95">
        <v>43017</v>
      </c>
      <c r="I297" s="96">
        <v>5782.59</v>
      </c>
      <c r="J297" s="96"/>
      <c r="K297" s="92" t="s">
        <v>87</v>
      </c>
      <c r="L297" s="92" t="s">
        <v>168</v>
      </c>
      <c r="M297" s="92" t="s">
        <v>633</v>
      </c>
      <c r="N297" s="96">
        <v>5782.59</v>
      </c>
      <c r="O297" s="96"/>
      <c r="P297" s="96"/>
      <c r="Q297" s="96"/>
      <c r="R297" s="97"/>
      <c r="S297" s="97"/>
      <c r="T297" s="96">
        <v>5782.59</v>
      </c>
      <c r="U297" s="189"/>
      <c r="V297" s="99"/>
      <c r="X297" s="101"/>
      <c r="Y297" s="101"/>
      <c r="Z297" s="101"/>
      <c r="AA297" s="101"/>
      <c r="AB297" s="101"/>
      <c r="AC297" s="101"/>
      <c r="AD297" s="101"/>
      <c r="AE297" s="101"/>
      <c r="AF297" s="101"/>
      <c r="AG297" s="101"/>
      <c r="AH297" s="101"/>
      <c r="AI297" s="101"/>
      <c r="AJ297" s="101"/>
      <c r="AK297" s="101"/>
      <c r="AL297" s="101"/>
      <c r="AM297" s="101"/>
      <c r="AN297" s="101"/>
      <c r="AO297" s="101"/>
      <c r="AP297" s="101"/>
      <c r="AQ297" s="101"/>
      <c r="AR297" s="101"/>
      <c r="AS297" s="101"/>
      <c r="AT297" s="101"/>
      <c r="AU297" s="101"/>
      <c r="AV297" s="101"/>
      <c r="AW297" s="101"/>
      <c r="AX297" s="101"/>
    </row>
    <row r="298" spans="1:50" ht="35.25" customHeight="1">
      <c r="A298" s="61"/>
      <c r="B298" s="62"/>
      <c r="C298" s="63" t="s">
        <v>634</v>
      </c>
      <c r="D298" s="64"/>
      <c r="E298" s="61"/>
      <c r="F298" s="65"/>
      <c r="G298" s="62"/>
      <c r="H298" s="65"/>
      <c r="I298" s="66">
        <f>SUM(I294:I297)</f>
        <v>682190.73</v>
      </c>
      <c r="J298" s="66">
        <f>I298</f>
        <v>682190.73</v>
      </c>
      <c r="K298" s="62"/>
      <c r="L298" s="62"/>
      <c r="M298" s="62"/>
      <c r="N298" s="67"/>
      <c r="O298" s="67"/>
      <c r="P298" s="67"/>
      <c r="Q298" s="67"/>
      <c r="R298" s="67"/>
      <c r="S298" s="67"/>
      <c r="T298" s="68">
        <f>SUM(T294:T294)</f>
        <v>664401.05000000005</v>
      </c>
      <c r="U298" s="69"/>
      <c r="V298" s="60"/>
    </row>
    <row r="299" spans="1:50" s="86" customFormat="1" ht="17.25" customHeight="1">
      <c r="A299" s="61"/>
      <c r="B299" s="62"/>
      <c r="C299" s="63"/>
      <c r="D299" s="64"/>
      <c r="E299" s="61"/>
      <c r="F299" s="65"/>
      <c r="G299" s="62"/>
      <c r="H299" s="65"/>
      <c r="I299" s="82"/>
      <c r="J299" s="82"/>
      <c r="K299" s="62"/>
      <c r="L299" s="62"/>
      <c r="M299" s="62"/>
      <c r="N299" s="67"/>
      <c r="O299" s="67"/>
      <c r="P299" s="67"/>
      <c r="Q299" s="67"/>
      <c r="R299" s="67"/>
      <c r="S299" s="67"/>
      <c r="T299" s="83"/>
      <c r="U299" s="84"/>
      <c r="V299" s="85"/>
      <c r="X299" s="87"/>
      <c r="Y299" s="87"/>
      <c r="Z299" s="87"/>
      <c r="AA299" s="87"/>
      <c r="AB299" s="87"/>
      <c r="AC299" s="87"/>
      <c r="AD299" s="87"/>
      <c r="AE299" s="87"/>
      <c r="AF299" s="87"/>
      <c r="AG299" s="87"/>
      <c r="AH299" s="87"/>
      <c r="AI299" s="87"/>
      <c r="AJ299" s="87"/>
      <c r="AK299" s="87"/>
      <c r="AL299" s="87"/>
      <c r="AM299" s="87"/>
      <c r="AN299" s="87"/>
      <c r="AO299" s="87"/>
      <c r="AP299" s="87"/>
      <c r="AQ299" s="87"/>
      <c r="AR299" s="87"/>
      <c r="AS299" s="87"/>
      <c r="AT299" s="87"/>
      <c r="AU299" s="87"/>
      <c r="AV299" s="87"/>
      <c r="AW299" s="87"/>
      <c r="AX299" s="87"/>
    </row>
    <row r="300" spans="1:50" s="86" customFormat="1" ht="17.25" customHeight="1">
      <c r="A300" s="61"/>
      <c r="B300" s="62"/>
      <c r="C300" s="63"/>
      <c r="D300" s="64"/>
      <c r="E300" s="61"/>
      <c r="F300" s="65"/>
      <c r="G300" s="62"/>
      <c r="H300" s="65"/>
      <c r="I300" s="82"/>
      <c r="J300" s="82"/>
      <c r="K300" s="62"/>
      <c r="L300" s="62"/>
      <c r="M300" s="62"/>
      <c r="N300" s="67"/>
      <c r="O300" s="67"/>
      <c r="P300" s="67"/>
      <c r="Q300" s="67"/>
      <c r="R300" s="67"/>
      <c r="S300" s="67"/>
      <c r="T300" s="83"/>
      <c r="U300" s="84"/>
      <c r="V300" s="85"/>
      <c r="X300" s="87"/>
      <c r="Y300" s="87"/>
      <c r="Z300" s="87"/>
      <c r="AA300" s="87"/>
      <c r="AB300" s="87"/>
      <c r="AC300" s="87"/>
      <c r="AD300" s="87"/>
      <c r="AE300" s="87"/>
      <c r="AF300" s="87"/>
      <c r="AG300" s="87"/>
      <c r="AH300" s="87"/>
      <c r="AI300" s="87"/>
      <c r="AJ300" s="87"/>
      <c r="AK300" s="87"/>
      <c r="AL300" s="87"/>
      <c r="AM300" s="87"/>
      <c r="AN300" s="87"/>
      <c r="AO300" s="87"/>
      <c r="AP300" s="87"/>
      <c r="AQ300" s="87"/>
      <c r="AR300" s="87"/>
      <c r="AS300" s="87"/>
      <c r="AT300" s="87"/>
      <c r="AU300" s="87"/>
      <c r="AV300" s="87"/>
      <c r="AW300" s="87"/>
      <c r="AX300" s="87"/>
    </row>
    <row r="301" spans="1:50" s="192" customFormat="1" ht="45" customHeight="1">
      <c r="A301" s="91">
        <v>130960062</v>
      </c>
      <c r="B301" s="92" t="s">
        <v>197</v>
      </c>
      <c r="C301" s="93" t="s">
        <v>635</v>
      </c>
      <c r="D301" s="94" t="s">
        <v>216</v>
      </c>
      <c r="E301" s="91" t="s">
        <v>638</v>
      </c>
      <c r="F301" s="95">
        <v>43010</v>
      </c>
      <c r="G301" s="92" t="s">
        <v>639</v>
      </c>
      <c r="H301" s="95">
        <v>43010</v>
      </c>
      <c r="I301" s="96">
        <v>30497.71</v>
      </c>
      <c r="J301" s="96"/>
      <c r="K301" s="92" t="s">
        <v>87</v>
      </c>
      <c r="L301" s="92" t="s">
        <v>225</v>
      </c>
      <c r="M301" s="92" t="s">
        <v>501</v>
      </c>
      <c r="N301" s="96"/>
      <c r="O301" s="96"/>
      <c r="P301" s="96">
        <v>30497.71</v>
      </c>
      <c r="Q301" s="96"/>
      <c r="R301" s="97"/>
      <c r="S301" s="97"/>
      <c r="T301" s="96">
        <v>30497.71</v>
      </c>
      <c r="U301" s="190"/>
      <c r="V301" s="191"/>
      <c r="X301" s="193"/>
      <c r="Y301" s="193"/>
      <c r="Z301" s="193"/>
      <c r="AA301" s="193"/>
      <c r="AB301" s="193"/>
      <c r="AC301" s="193"/>
      <c r="AD301" s="193"/>
      <c r="AE301" s="193"/>
      <c r="AF301" s="193"/>
      <c r="AG301" s="193"/>
      <c r="AH301" s="193"/>
      <c r="AI301" s="193"/>
      <c r="AJ301" s="193"/>
      <c r="AK301" s="193"/>
      <c r="AL301" s="193"/>
      <c r="AM301" s="193"/>
      <c r="AN301" s="193"/>
      <c r="AO301" s="193"/>
      <c r="AP301" s="193"/>
      <c r="AQ301" s="193"/>
      <c r="AR301" s="193"/>
      <c r="AS301" s="193"/>
      <c r="AT301" s="193"/>
      <c r="AU301" s="193"/>
      <c r="AV301" s="193"/>
      <c r="AW301" s="193"/>
      <c r="AX301" s="193"/>
    </row>
    <row r="302" spans="1:50" s="86" customFormat="1" ht="25.5" customHeight="1">
      <c r="A302" s="61"/>
      <c r="B302" s="62"/>
      <c r="C302" s="63" t="s">
        <v>640</v>
      </c>
      <c r="D302" s="64"/>
      <c r="E302" s="61"/>
      <c r="F302" s="65"/>
      <c r="G302" s="62"/>
      <c r="H302" s="65"/>
      <c r="I302" s="194">
        <f>SUM(I301:I301)</f>
        <v>30497.71</v>
      </c>
      <c r="J302" s="66">
        <f>I302</f>
        <v>30497.71</v>
      </c>
      <c r="K302" s="62"/>
      <c r="L302" s="62"/>
      <c r="M302" s="62"/>
      <c r="N302" s="67"/>
      <c r="O302" s="67"/>
      <c r="P302" s="67"/>
      <c r="Q302" s="67"/>
      <c r="R302" s="67"/>
      <c r="S302" s="67"/>
      <c r="T302" s="194">
        <f>SUM(T301:T301)</f>
        <v>30497.71</v>
      </c>
      <c r="U302" s="84"/>
      <c r="V302" s="195"/>
      <c r="X302" s="87"/>
      <c r="Y302" s="87"/>
      <c r="Z302" s="87"/>
      <c r="AA302" s="87"/>
      <c r="AB302" s="87"/>
      <c r="AC302" s="87"/>
      <c r="AD302" s="87"/>
      <c r="AE302" s="87"/>
      <c r="AF302" s="87"/>
      <c r="AG302" s="87"/>
      <c r="AH302" s="87"/>
      <c r="AI302" s="87"/>
      <c r="AJ302" s="87"/>
      <c r="AK302" s="87"/>
      <c r="AL302" s="87"/>
      <c r="AM302" s="87"/>
      <c r="AN302" s="87"/>
      <c r="AO302" s="87"/>
      <c r="AP302" s="87"/>
      <c r="AQ302" s="87"/>
      <c r="AR302" s="87"/>
      <c r="AS302" s="87"/>
      <c r="AT302" s="87"/>
      <c r="AU302" s="87"/>
      <c r="AV302" s="87"/>
      <c r="AW302" s="87"/>
      <c r="AX302" s="87"/>
    </row>
    <row r="303" spans="1:50" s="86" customFormat="1" ht="25.5" customHeight="1">
      <c r="A303" s="61"/>
      <c r="B303" s="62"/>
      <c r="C303" s="63"/>
      <c r="D303" s="64"/>
      <c r="E303" s="61"/>
      <c r="F303" s="65"/>
      <c r="G303" s="62"/>
      <c r="H303" s="65"/>
      <c r="I303" s="82"/>
      <c r="J303" s="82"/>
      <c r="K303" s="62"/>
      <c r="L303" s="62"/>
      <c r="M303" s="62"/>
      <c r="N303" s="67"/>
      <c r="O303" s="67"/>
      <c r="P303" s="67"/>
      <c r="Q303" s="67"/>
      <c r="R303" s="67"/>
      <c r="S303" s="67"/>
      <c r="T303" s="83"/>
      <c r="U303" s="84"/>
      <c r="V303" s="85"/>
      <c r="X303" s="87"/>
      <c r="Y303" s="87"/>
      <c r="Z303" s="87"/>
      <c r="AA303" s="87"/>
      <c r="AB303" s="87"/>
      <c r="AC303" s="87"/>
      <c r="AD303" s="87"/>
      <c r="AE303" s="87"/>
      <c r="AF303" s="87"/>
      <c r="AG303" s="87"/>
      <c r="AH303" s="87"/>
      <c r="AI303" s="87"/>
      <c r="AJ303" s="87"/>
      <c r="AK303" s="87"/>
      <c r="AL303" s="87"/>
      <c r="AM303" s="87"/>
      <c r="AN303" s="87"/>
      <c r="AO303" s="87"/>
      <c r="AP303" s="87"/>
      <c r="AQ303" s="87"/>
      <c r="AR303" s="87"/>
      <c r="AS303" s="87"/>
      <c r="AT303" s="87"/>
      <c r="AU303" s="87"/>
      <c r="AV303" s="87"/>
      <c r="AW303" s="87"/>
      <c r="AX303" s="87"/>
    </row>
    <row r="304" spans="1:50" s="86" customFormat="1" ht="25.5" customHeight="1">
      <c r="A304" s="61"/>
      <c r="B304" s="62"/>
      <c r="C304" s="63"/>
      <c r="D304" s="64"/>
      <c r="E304" s="61"/>
      <c r="F304" s="65"/>
      <c r="G304" s="62"/>
      <c r="H304" s="65"/>
      <c r="I304" s="82"/>
      <c r="J304" s="82"/>
      <c r="K304" s="62"/>
      <c r="L304" s="62"/>
      <c r="M304" s="62"/>
      <c r="N304" s="67"/>
      <c r="O304" s="67"/>
      <c r="P304" s="67"/>
      <c r="Q304" s="67"/>
      <c r="R304" s="67"/>
      <c r="S304" s="67"/>
      <c r="T304" s="83"/>
      <c r="U304" s="84"/>
      <c r="V304" s="85"/>
      <c r="X304" s="87"/>
      <c r="Y304" s="87"/>
      <c r="Z304" s="87"/>
      <c r="AA304" s="87"/>
      <c r="AB304" s="87"/>
      <c r="AC304" s="87"/>
      <c r="AD304" s="87"/>
      <c r="AE304" s="87"/>
      <c r="AF304" s="87"/>
      <c r="AG304" s="87"/>
      <c r="AH304" s="87"/>
      <c r="AI304" s="87"/>
      <c r="AJ304" s="87"/>
      <c r="AK304" s="87"/>
      <c r="AL304" s="87"/>
      <c r="AM304" s="87"/>
      <c r="AN304" s="87"/>
      <c r="AO304" s="87"/>
      <c r="AP304" s="87"/>
      <c r="AQ304" s="87"/>
      <c r="AR304" s="87"/>
      <c r="AS304" s="87"/>
      <c r="AT304" s="87"/>
      <c r="AU304" s="87"/>
      <c r="AV304" s="87"/>
      <c r="AW304" s="87"/>
      <c r="AX304" s="87"/>
    </row>
    <row r="305" spans="1:50" ht="27.75" customHeight="1">
      <c r="A305" s="61">
        <v>130222029</v>
      </c>
      <c r="B305" s="62" t="s">
        <v>132</v>
      </c>
      <c r="C305" s="88" t="s">
        <v>641</v>
      </c>
      <c r="D305" s="64" t="s">
        <v>642</v>
      </c>
      <c r="E305" s="61" t="s">
        <v>643</v>
      </c>
      <c r="F305" s="65">
        <v>41347</v>
      </c>
      <c r="G305" s="62" t="s">
        <v>644</v>
      </c>
      <c r="H305" s="65">
        <v>41352</v>
      </c>
      <c r="I305" s="89">
        <v>1416</v>
      </c>
      <c r="J305" s="89"/>
      <c r="K305" s="62">
        <v>100</v>
      </c>
      <c r="L305" s="62" t="s">
        <v>645</v>
      </c>
      <c r="M305" s="62" t="s">
        <v>58</v>
      </c>
      <c r="N305" s="67"/>
      <c r="O305" s="89">
        <v>1416</v>
      </c>
      <c r="P305" s="67"/>
      <c r="Q305" s="67"/>
      <c r="R305" s="67"/>
      <c r="S305" s="67"/>
      <c r="T305" s="67">
        <v>1416</v>
      </c>
      <c r="U305" s="69"/>
      <c r="V305" s="60"/>
    </row>
    <row r="306" spans="1:50" ht="28.5" customHeight="1">
      <c r="A306" s="61">
        <v>130222029</v>
      </c>
      <c r="B306" s="62" t="s">
        <v>264</v>
      </c>
      <c r="C306" s="88" t="s">
        <v>641</v>
      </c>
      <c r="D306" s="64" t="s">
        <v>642</v>
      </c>
      <c r="E306" s="61" t="s">
        <v>643</v>
      </c>
      <c r="F306" s="65">
        <v>41347</v>
      </c>
      <c r="G306" s="62" t="s">
        <v>644</v>
      </c>
      <c r="H306" s="65">
        <v>41352</v>
      </c>
      <c r="I306" s="89">
        <v>9428.2000000000007</v>
      </c>
      <c r="J306" s="89"/>
      <c r="K306" s="62">
        <v>100</v>
      </c>
      <c r="L306" s="62" t="s">
        <v>645</v>
      </c>
      <c r="M306" s="62" t="s">
        <v>58</v>
      </c>
      <c r="N306" s="67"/>
      <c r="O306" s="89">
        <v>9428.2000000000007</v>
      </c>
      <c r="P306" s="67"/>
      <c r="Q306" s="67"/>
      <c r="R306" s="67"/>
      <c r="S306" s="67"/>
      <c r="T306" s="67">
        <v>9428.2000000000007</v>
      </c>
      <c r="U306" s="69"/>
      <c r="V306" s="60"/>
    </row>
    <row r="307" spans="1:50" ht="36.200000000000003" customHeight="1">
      <c r="A307" s="61">
        <v>130222029</v>
      </c>
      <c r="B307" s="62" t="s">
        <v>270</v>
      </c>
      <c r="C307" s="88" t="s">
        <v>641</v>
      </c>
      <c r="D307" s="64" t="s">
        <v>642</v>
      </c>
      <c r="E307" s="61" t="s">
        <v>643</v>
      </c>
      <c r="F307" s="65">
        <v>41347</v>
      </c>
      <c r="G307" s="62" t="s">
        <v>644</v>
      </c>
      <c r="H307" s="65">
        <v>41352</v>
      </c>
      <c r="I307" s="89">
        <v>826</v>
      </c>
      <c r="J307" s="196"/>
      <c r="K307" s="62">
        <v>100</v>
      </c>
      <c r="L307" s="62" t="s">
        <v>645</v>
      </c>
      <c r="M307" s="62" t="s">
        <v>58</v>
      </c>
      <c r="N307" s="67"/>
      <c r="O307" s="89">
        <v>826</v>
      </c>
      <c r="P307" s="67"/>
      <c r="Q307" s="67"/>
      <c r="R307" s="67"/>
      <c r="S307" s="67"/>
      <c r="T307" s="67">
        <v>826</v>
      </c>
      <c r="U307" s="69"/>
      <c r="V307" s="60"/>
    </row>
    <row r="308" spans="1:50" ht="39.75" customHeight="1">
      <c r="A308" s="61">
        <v>130222029</v>
      </c>
      <c r="B308" s="62" t="s">
        <v>646</v>
      </c>
      <c r="C308" s="88" t="s">
        <v>641</v>
      </c>
      <c r="D308" s="64" t="s">
        <v>642</v>
      </c>
      <c r="E308" s="61" t="s">
        <v>643</v>
      </c>
      <c r="F308" s="65">
        <v>41347</v>
      </c>
      <c r="G308" s="62" t="s">
        <v>644</v>
      </c>
      <c r="H308" s="65">
        <v>41352</v>
      </c>
      <c r="I308" s="89">
        <v>1652</v>
      </c>
      <c r="J308" s="89"/>
      <c r="K308" s="62">
        <v>100</v>
      </c>
      <c r="L308" s="62" t="s">
        <v>645</v>
      </c>
      <c r="M308" s="62" t="s">
        <v>58</v>
      </c>
      <c r="N308" s="67"/>
      <c r="O308" s="89">
        <v>1652</v>
      </c>
      <c r="P308" s="67"/>
      <c r="Q308" s="67"/>
      <c r="R308" s="67"/>
      <c r="S308" s="67"/>
      <c r="T308" s="67">
        <v>1652</v>
      </c>
      <c r="U308" s="69"/>
      <c r="V308" s="60"/>
    </row>
    <row r="309" spans="1:50" ht="40.5" customHeight="1">
      <c r="A309" s="61">
        <v>130222029</v>
      </c>
      <c r="B309" s="62" t="s">
        <v>496</v>
      </c>
      <c r="C309" s="88" t="s">
        <v>641</v>
      </c>
      <c r="D309" s="64" t="s">
        <v>642</v>
      </c>
      <c r="E309" s="61" t="s">
        <v>643</v>
      </c>
      <c r="F309" s="65">
        <v>41347</v>
      </c>
      <c r="G309" s="62" t="s">
        <v>644</v>
      </c>
      <c r="H309" s="65">
        <v>41352</v>
      </c>
      <c r="I309" s="89">
        <v>17523</v>
      </c>
      <c r="J309" s="89"/>
      <c r="K309" s="62">
        <v>100</v>
      </c>
      <c r="L309" s="62" t="s">
        <v>645</v>
      </c>
      <c r="M309" s="62" t="s">
        <v>58</v>
      </c>
      <c r="N309" s="67"/>
      <c r="O309" s="89">
        <v>17523</v>
      </c>
      <c r="P309" s="67"/>
      <c r="Q309" s="67"/>
      <c r="R309" s="67"/>
      <c r="S309" s="67"/>
      <c r="T309" s="67">
        <v>17523</v>
      </c>
      <c r="U309" s="69"/>
      <c r="V309" s="60"/>
    </row>
    <row r="310" spans="1:50" ht="33.6" customHeight="1">
      <c r="A310" s="61">
        <v>130222029</v>
      </c>
      <c r="B310" s="62" t="s">
        <v>132</v>
      </c>
      <c r="C310" s="88" t="s">
        <v>641</v>
      </c>
      <c r="D310" s="64" t="s">
        <v>647</v>
      </c>
      <c r="E310" s="61" t="s">
        <v>648</v>
      </c>
      <c r="F310" s="65">
        <v>41564</v>
      </c>
      <c r="G310" s="62" t="s">
        <v>649</v>
      </c>
      <c r="H310" s="65">
        <v>41583</v>
      </c>
      <c r="I310" s="89">
        <v>15989</v>
      </c>
      <c r="J310" s="89"/>
      <c r="K310" s="62">
        <v>100</v>
      </c>
      <c r="L310" s="62" t="s">
        <v>645</v>
      </c>
      <c r="M310" s="62" t="s">
        <v>58</v>
      </c>
      <c r="N310" s="67"/>
      <c r="O310" s="89">
        <v>15989</v>
      </c>
      <c r="P310" s="67"/>
      <c r="Q310" s="67"/>
      <c r="R310" s="67"/>
      <c r="S310" s="67"/>
      <c r="T310" s="67">
        <v>15989</v>
      </c>
      <c r="U310" s="69"/>
      <c r="V310" s="60"/>
    </row>
    <row r="311" spans="1:50" ht="33.75" customHeight="1">
      <c r="A311" s="61">
        <v>130222029</v>
      </c>
      <c r="B311" s="62" t="s">
        <v>650</v>
      </c>
      <c r="C311" s="88" t="s">
        <v>641</v>
      </c>
      <c r="D311" s="64" t="s">
        <v>647</v>
      </c>
      <c r="E311" s="61" t="s">
        <v>648</v>
      </c>
      <c r="F311" s="65">
        <v>41564</v>
      </c>
      <c r="G311" s="62" t="s">
        <v>649</v>
      </c>
      <c r="H311" s="65">
        <v>41583</v>
      </c>
      <c r="I311" s="89">
        <v>63602</v>
      </c>
      <c r="J311" s="89"/>
      <c r="K311" s="62">
        <v>100</v>
      </c>
      <c r="L311" s="62" t="s">
        <v>645</v>
      </c>
      <c r="M311" s="62" t="s">
        <v>58</v>
      </c>
      <c r="N311" s="67"/>
      <c r="O311" s="89">
        <v>63602</v>
      </c>
      <c r="P311" s="67"/>
      <c r="Q311" s="67"/>
      <c r="R311" s="67"/>
      <c r="S311" s="67"/>
      <c r="T311" s="67">
        <v>63602</v>
      </c>
      <c r="U311" s="69"/>
      <c r="V311" s="60"/>
    </row>
    <row r="312" spans="1:50" ht="39" customHeight="1">
      <c r="A312" s="61">
        <v>130222029</v>
      </c>
      <c r="B312" s="62" t="s">
        <v>270</v>
      </c>
      <c r="C312" s="88" t="s">
        <v>641</v>
      </c>
      <c r="D312" s="64" t="s">
        <v>647</v>
      </c>
      <c r="E312" s="61" t="s">
        <v>648</v>
      </c>
      <c r="F312" s="65">
        <v>41564</v>
      </c>
      <c r="G312" s="62" t="s">
        <v>649</v>
      </c>
      <c r="H312" s="65">
        <v>41583</v>
      </c>
      <c r="I312" s="89">
        <v>4053.3</v>
      </c>
      <c r="J312" s="89"/>
      <c r="K312" s="62">
        <v>100</v>
      </c>
      <c r="L312" s="62" t="s">
        <v>651</v>
      </c>
      <c r="M312" s="62" t="s">
        <v>58</v>
      </c>
      <c r="N312" s="67"/>
      <c r="O312" s="89">
        <v>4053.3</v>
      </c>
      <c r="P312" s="67"/>
      <c r="Q312" s="67"/>
      <c r="R312" s="67"/>
      <c r="S312" s="67"/>
      <c r="T312" s="67">
        <v>4053.3</v>
      </c>
      <c r="U312" s="69"/>
      <c r="V312" s="60"/>
    </row>
    <row r="313" spans="1:50" ht="33" customHeight="1">
      <c r="A313" s="61">
        <v>130222029</v>
      </c>
      <c r="B313" s="62" t="s">
        <v>646</v>
      </c>
      <c r="C313" s="88" t="s">
        <v>641</v>
      </c>
      <c r="D313" s="64" t="s">
        <v>647</v>
      </c>
      <c r="E313" s="61" t="s">
        <v>648</v>
      </c>
      <c r="F313" s="65">
        <v>41564</v>
      </c>
      <c r="G313" s="62" t="s">
        <v>649</v>
      </c>
      <c r="H313" s="65">
        <v>41583</v>
      </c>
      <c r="I313" s="89">
        <v>1150.5</v>
      </c>
      <c r="J313" s="89"/>
      <c r="K313" s="62">
        <v>100</v>
      </c>
      <c r="L313" s="62" t="s">
        <v>651</v>
      </c>
      <c r="M313" s="62" t="s">
        <v>58</v>
      </c>
      <c r="N313" s="67"/>
      <c r="O313" s="89">
        <v>1150.5</v>
      </c>
      <c r="P313" s="67"/>
      <c r="Q313" s="67"/>
      <c r="R313" s="67"/>
      <c r="S313" s="67"/>
      <c r="T313" s="67">
        <v>1150.5</v>
      </c>
      <c r="U313" s="69"/>
      <c r="V313" s="60"/>
    </row>
    <row r="314" spans="1:50" ht="30" customHeight="1">
      <c r="A314" s="61">
        <v>130222029</v>
      </c>
      <c r="B314" s="62" t="s">
        <v>271</v>
      </c>
      <c r="C314" s="88" t="s">
        <v>641</v>
      </c>
      <c r="D314" s="64" t="s">
        <v>647</v>
      </c>
      <c r="E314" s="61" t="s">
        <v>648</v>
      </c>
      <c r="F314" s="65">
        <v>41564</v>
      </c>
      <c r="G314" s="62" t="s">
        <v>649</v>
      </c>
      <c r="H314" s="65">
        <v>41583</v>
      </c>
      <c r="I314" s="89">
        <v>1121</v>
      </c>
      <c r="J314" s="89"/>
      <c r="K314" s="62">
        <v>100</v>
      </c>
      <c r="L314" s="62" t="s">
        <v>651</v>
      </c>
      <c r="M314" s="62" t="s">
        <v>58</v>
      </c>
      <c r="N314" s="67"/>
      <c r="O314" s="89">
        <v>1121</v>
      </c>
      <c r="P314" s="67"/>
      <c r="Q314" s="67"/>
      <c r="R314" s="67"/>
      <c r="S314" s="67"/>
      <c r="T314" s="67">
        <v>1121</v>
      </c>
      <c r="U314" s="69"/>
      <c r="V314" s="60"/>
    </row>
    <row r="315" spans="1:50" ht="33.75" customHeight="1">
      <c r="A315" s="61">
        <v>130222029</v>
      </c>
      <c r="B315" s="62" t="s">
        <v>496</v>
      </c>
      <c r="C315" s="88" t="s">
        <v>641</v>
      </c>
      <c r="D315" s="64" t="s">
        <v>647</v>
      </c>
      <c r="E315" s="61" t="s">
        <v>648</v>
      </c>
      <c r="F315" s="65">
        <v>41564</v>
      </c>
      <c r="G315" s="62" t="s">
        <v>649</v>
      </c>
      <c r="H315" s="65">
        <v>41583</v>
      </c>
      <c r="I315" s="89">
        <v>217651</v>
      </c>
      <c r="J315" s="89"/>
      <c r="K315" s="62">
        <v>100</v>
      </c>
      <c r="L315" s="62" t="s">
        <v>651</v>
      </c>
      <c r="M315" s="62" t="s">
        <v>58</v>
      </c>
      <c r="N315" s="67"/>
      <c r="O315" s="89">
        <v>217651</v>
      </c>
      <c r="P315" s="67"/>
      <c r="Q315" s="67"/>
      <c r="R315" s="67"/>
      <c r="S315" s="67"/>
      <c r="T315" s="67">
        <v>217651</v>
      </c>
      <c r="U315" s="69"/>
      <c r="V315" s="60"/>
    </row>
    <row r="316" spans="1:50" ht="34.35" customHeight="1">
      <c r="A316" s="61">
        <v>130222029</v>
      </c>
      <c r="B316" s="62" t="s">
        <v>652</v>
      </c>
      <c r="C316" s="88" t="s">
        <v>641</v>
      </c>
      <c r="D316" s="64" t="s">
        <v>647</v>
      </c>
      <c r="E316" s="61" t="s">
        <v>648</v>
      </c>
      <c r="F316" s="65">
        <v>41564</v>
      </c>
      <c r="G316" s="62" t="s">
        <v>649</v>
      </c>
      <c r="H316" s="65">
        <v>41583</v>
      </c>
      <c r="I316" s="89">
        <v>153.4</v>
      </c>
      <c r="J316" s="196"/>
      <c r="K316" s="62">
        <v>100</v>
      </c>
      <c r="L316" s="62" t="s">
        <v>651</v>
      </c>
      <c r="M316" s="62" t="s">
        <v>58</v>
      </c>
      <c r="N316" s="67"/>
      <c r="O316" s="89">
        <v>153.4</v>
      </c>
      <c r="P316" s="67"/>
      <c r="Q316" s="67"/>
      <c r="R316" s="67"/>
      <c r="S316" s="67"/>
      <c r="T316" s="67">
        <v>153.4</v>
      </c>
      <c r="U316" s="69"/>
      <c r="V316" s="60"/>
    </row>
    <row r="317" spans="1:50" ht="30" customHeight="1">
      <c r="A317" s="61">
        <v>130222029</v>
      </c>
      <c r="B317" s="62" t="s">
        <v>653</v>
      </c>
      <c r="C317" s="88" t="s">
        <v>641</v>
      </c>
      <c r="D317" s="64" t="s">
        <v>647</v>
      </c>
      <c r="E317" s="61" t="s">
        <v>648</v>
      </c>
      <c r="F317" s="65">
        <v>41564</v>
      </c>
      <c r="G317" s="62" t="s">
        <v>649</v>
      </c>
      <c r="H317" s="65">
        <v>41583</v>
      </c>
      <c r="I317" s="89">
        <v>224.2</v>
      </c>
      <c r="J317" s="196"/>
      <c r="K317" s="62">
        <v>100</v>
      </c>
      <c r="L317" s="62" t="s">
        <v>651</v>
      </c>
      <c r="M317" s="62" t="s">
        <v>58</v>
      </c>
      <c r="N317" s="67"/>
      <c r="O317" s="89">
        <v>224.2</v>
      </c>
      <c r="P317" s="67"/>
      <c r="Q317" s="67"/>
      <c r="R317" s="67"/>
      <c r="S317" s="67"/>
      <c r="T317" s="67">
        <v>224.2</v>
      </c>
      <c r="U317" s="69"/>
      <c r="V317" s="60"/>
    </row>
    <row r="318" spans="1:50" ht="38.25" customHeight="1">
      <c r="A318" s="61">
        <v>130222029</v>
      </c>
      <c r="B318" s="62" t="s">
        <v>125</v>
      </c>
      <c r="C318" s="88" t="s">
        <v>641</v>
      </c>
      <c r="D318" s="64" t="s">
        <v>647</v>
      </c>
      <c r="E318" s="61" t="s">
        <v>648</v>
      </c>
      <c r="F318" s="65">
        <v>41564</v>
      </c>
      <c r="G318" s="62" t="s">
        <v>649</v>
      </c>
      <c r="H318" s="65">
        <v>41583</v>
      </c>
      <c r="I318" s="89">
        <v>531</v>
      </c>
      <c r="J318" s="196"/>
      <c r="K318" s="62">
        <v>100</v>
      </c>
      <c r="L318" s="62" t="s">
        <v>651</v>
      </c>
      <c r="M318" s="62" t="s">
        <v>58</v>
      </c>
      <c r="N318" s="67"/>
      <c r="O318" s="89">
        <v>531</v>
      </c>
      <c r="P318" s="67"/>
      <c r="Q318" s="67"/>
      <c r="R318" s="67"/>
      <c r="S318" s="67"/>
      <c r="T318" s="67">
        <v>531</v>
      </c>
      <c r="U318" s="69"/>
      <c r="V318" s="60"/>
    </row>
    <row r="319" spans="1:50" ht="30.95" customHeight="1">
      <c r="A319" s="61"/>
      <c r="B319" s="62"/>
      <c r="C319" s="63" t="s">
        <v>654</v>
      </c>
      <c r="D319" s="64"/>
      <c r="E319" s="61"/>
      <c r="F319" s="65"/>
      <c r="G319" s="62"/>
      <c r="H319" s="65"/>
      <c r="I319" s="66">
        <f>SUM(I305:I318)</f>
        <v>335320.60000000003</v>
      </c>
      <c r="J319" s="66">
        <f>I319</f>
        <v>335320.60000000003</v>
      </c>
      <c r="K319" s="62"/>
      <c r="L319" s="62"/>
      <c r="M319" s="62"/>
      <c r="N319" s="67"/>
      <c r="O319" s="67"/>
      <c r="P319" s="67"/>
      <c r="Q319" s="67"/>
      <c r="R319" s="67"/>
      <c r="S319" s="67"/>
      <c r="T319" s="68">
        <f>SUM(T305:T318)</f>
        <v>335320.60000000003</v>
      </c>
      <c r="U319" s="69"/>
      <c r="V319" s="60"/>
    </row>
    <row r="320" spans="1:50" s="80" customFormat="1" ht="23.25" customHeight="1">
      <c r="A320" s="70"/>
      <c r="B320" s="71"/>
      <c r="C320" s="72"/>
      <c r="D320" s="73"/>
      <c r="E320" s="70"/>
      <c r="F320" s="74"/>
      <c r="G320" s="71"/>
      <c r="H320" s="74"/>
      <c r="I320" s="75"/>
      <c r="J320" s="75"/>
      <c r="K320" s="71"/>
      <c r="L320" s="71"/>
      <c r="M320" s="71"/>
      <c r="N320" s="76"/>
      <c r="O320" s="76"/>
      <c r="P320" s="76"/>
      <c r="Q320" s="76"/>
      <c r="R320" s="76"/>
      <c r="S320" s="76"/>
      <c r="T320" s="77"/>
      <c r="U320" s="78"/>
      <c r="V320" s="79"/>
      <c r="X320" s="81"/>
      <c r="Y320" s="81"/>
      <c r="Z320" s="81"/>
      <c r="AA320" s="81"/>
      <c r="AB320" s="81"/>
      <c r="AC320" s="81"/>
      <c r="AD320" s="81"/>
      <c r="AE320" s="81"/>
      <c r="AF320" s="81"/>
      <c r="AG320" s="81"/>
      <c r="AH320" s="81"/>
      <c r="AI320" s="81"/>
      <c r="AJ320" s="81"/>
      <c r="AK320" s="81"/>
      <c r="AL320" s="81"/>
      <c r="AM320" s="81"/>
      <c r="AN320" s="81"/>
      <c r="AO320" s="81"/>
      <c r="AP320" s="81"/>
      <c r="AQ320" s="81"/>
      <c r="AR320" s="81"/>
      <c r="AS320" s="81"/>
      <c r="AT320" s="81"/>
      <c r="AU320" s="81"/>
      <c r="AV320" s="81"/>
      <c r="AW320" s="81"/>
      <c r="AX320" s="81"/>
    </row>
    <row r="321" spans="1:50" s="80" customFormat="1" ht="23.25" customHeight="1">
      <c r="A321" s="70"/>
      <c r="B321" s="71"/>
      <c r="C321" s="72"/>
      <c r="D321" s="73"/>
      <c r="E321" s="70"/>
      <c r="F321" s="74"/>
      <c r="G321" s="71"/>
      <c r="H321" s="74"/>
      <c r="I321" s="75"/>
      <c r="J321" s="75"/>
      <c r="K321" s="71"/>
      <c r="L321" s="71"/>
      <c r="M321" s="71"/>
      <c r="N321" s="76"/>
      <c r="O321" s="76"/>
      <c r="P321" s="76"/>
      <c r="Q321" s="76"/>
      <c r="R321" s="76"/>
      <c r="S321" s="76"/>
      <c r="T321" s="77"/>
      <c r="U321" s="78"/>
      <c r="V321" s="79"/>
      <c r="X321" s="81"/>
      <c r="Y321" s="81"/>
      <c r="Z321" s="81"/>
      <c r="AA321" s="81"/>
      <c r="AB321" s="81"/>
      <c r="AC321" s="81"/>
      <c r="AD321" s="81"/>
      <c r="AE321" s="81"/>
      <c r="AF321" s="81"/>
      <c r="AG321" s="81"/>
      <c r="AH321" s="81"/>
      <c r="AI321" s="81"/>
      <c r="AJ321" s="81"/>
      <c r="AK321" s="81"/>
      <c r="AL321" s="81"/>
      <c r="AM321" s="81"/>
      <c r="AN321" s="81"/>
      <c r="AO321" s="81"/>
      <c r="AP321" s="81"/>
      <c r="AQ321" s="81"/>
      <c r="AR321" s="81"/>
      <c r="AS321" s="81"/>
      <c r="AT321" s="81"/>
      <c r="AU321" s="81"/>
      <c r="AV321" s="81"/>
      <c r="AW321" s="81"/>
      <c r="AX321" s="81"/>
    </row>
    <row r="322" spans="1:50" s="111" customFormat="1" ht="23.25" customHeight="1">
      <c r="A322" s="104" t="s">
        <v>655</v>
      </c>
      <c r="B322" s="105"/>
      <c r="C322" s="106" t="s">
        <v>656</v>
      </c>
      <c r="D322" s="73" t="s">
        <v>657</v>
      </c>
      <c r="E322" s="104" t="s">
        <v>658</v>
      </c>
      <c r="F322" s="107">
        <v>42956</v>
      </c>
      <c r="G322" s="133" t="s">
        <v>659</v>
      </c>
      <c r="H322" s="107">
        <v>53948</v>
      </c>
      <c r="I322" s="108">
        <v>9440</v>
      </c>
      <c r="J322" s="108"/>
      <c r="K322" s="105" t="s">
        <v>87</v>
      </c>
      <c r="L322" s="105" t="s">
        <v>168</v>
      </c>
      <c r="M322" s="105" t="s">
        <v>660</v>
      </c>
      <c r="N322" s="108">
        <v>9440</v>
      </c>
      <c r="O322" s="76"/>
      <c r="P322" s="76"/>
      <c r="Q322" s="76"/>
      <c r="R322" s="76"/>
      <c r="S322" s="76"/>
      <c r="T322" s="108">
        <v>9440</v>
      </c>
      <c r="U322" s="109"/>
      <c r="V322" s="110"/>
      <c r="X322" s="112"/>
      <c r="Y322" s="112"/>
      <c r="Z322" s="112"/>
      <c r="AA322" s="112"/>
      <c r="AB322" s="112"/>
      <c r="AC322" s="112"/>
      <c r="AD322" s="112"/>
      <c r="AE322" s="112"/>
      <c r="AF322" s="112"/>
      <c r="AG322" s="112"/>
      <c r="AH322" s="112"/>
      <c r="AI322" s="112"/>
      <c r="AJ322" s="112"/>
      <c r="AK322" s="112"/>
      <c r="AL322" s="112"/>
      <c r="AM322" s="112"/>
      <c r="AN322" s="112"/>
      <c r="AO322" s="112"/>
      <c r="AP322" s="112"/>
      <c r="AQ322" s="112"/>
      <c r="AR322" s="112"/>
      <c r="AS322" s="112"/>
      <c r="AT322" s="112"/>
      <c r="AU322" s="112"/>
      <c r="AV322" s="112"/>
      <c r="AW322" s="112"/>
      <c r="AX322" s="112"/>
    </row>
    <row r="323" spans="1:50" s="80" customFormat="1" ht="23.25" customHeight="1">
      <c r="A323" s="70"/>
      <c r="B323" s="71"/>
      <c r="C323" s="72" t="s">
        <v>661</v>
      </c>
      <c r="D323" s="73"/>
      <c r="E323" s="70"/>
      <c r="F323" s="74"/>
      <c r="G323" s="71"/>
      <c r="H323" s="74"/>
      <c r="I323" s="66">
        <f>SUM(I322:I322)</f>
        <v>9440</v>
      </c>
      <c r="J323" s="66">
        <f>I323</f>
        <v>9440</v>
      </c>
      <c r="K323" s="71"/>
      <c r="L323" s="71"/>
      <c r="M323" s="71"/>
      <c r="N323" s="76"/>
      <c r="O323" s="76"/>
      <c r="P323" s="76"/>
      <c r="Q323" s="76"/>
      <c r="R323" s="76"/>
      <c r="S323" s="76"/>
      <c r="T323" s="66">
        <f>SUM(T322:T322)</f>
        <v>9440</v>
      </c>
      <c r="U323" s="78"/>
      <c r="V323" s="79"/>
      <c r="X323" s="81"/>
      <c r="Y323" s="81"/>
      <c r="Z323" s="81"/>
      <c r="AA323" s="81"/>
      <c r="AB323" s="81"/>
      <c r="AC323" s="81"/>
      <c r="AD323" s="81"/>
      <c r="AE323" s="81"/>
      <c r="AF323" s="81"/>
      <c r="AG323" s="81"/>
      <c r="AH323" s="81"/>
      <c r="AI323" s="81"/>
      <c r="AJ323" s="81"/>
      <c r="AK323" s="81"/>
      <c r="AL323" s="81"/>
      <c r="AM323" s="81"/>
      <c r="AN323" s="81"/>
      <c r="AO323" s="81"/>
      <c r="AP323" s="81"/>
      <c r="AQ323" s="81"/>
      <c r="AR323" s="81"/>
      <c r="AS323" s="81"/>
      <c r="AT323" s="81"/>
      <c r="AU323" s="81"/>
      <c r="AV323" s="81"/>
      <c r="AW323" s="81"/>
      <c r="AX323" s="81"/>
    </row>
    <row r="324" spans="1:50" s="80" customFormat="1" ht="23.25" customHeight="1">
      <c r="A324" s="70"/>
      <c r="B324" s="71"/>
      <c r="C324" s="72"/>
      <c r="D324" s="73"/>
      <c r="E324" s="70"/>
      <c r="F324" s="74"/>
      <c r="G324" s="71"/>
      <c r="H324" s="74"/>
      <c r="I324" s="75"/>
      <c r="J324" s="75"/>
      <c r="K324" s="71"/>
      <c r="L324" s="71"/>
      <c r="M324" s="71"/>
      <c r="N324" s="76"/>
      <c r="O324" s="76"/>
      <c r="P324" s="76"/>
      <c r="Q324" s="76"/>
      <c r="R324" s="76"/>
      <c r="S324" s="76"/>
      <c r="T324" s="77"/>
      <c r="U324" s="78"/>
      <c r="V324" s="79"/>
      <c r="X324" s="81"/>
      <c r="Y324" s="81"/>
      <c r="Z324" s="81"/>
      <c r="AA324" s="81"/>
      <c r="AB324" s="81"/>
      <c r="AC324" s="81"/>
      <c r="AD324" s="81"/>
      <c r="AE324" s="81"/>
      <c r="AF324" s="81"/>
      <c r="AG324" s="81"/>
      <c r="AH324" s="81"/>
      <c r="AI324" s="81"/>
      <c r="AJ324" s="81"/>
      <c r="AK324" s="81"/>
      <c r="AL324" s="81"/>
      <c r="AM324" s="81"/>
      <c r="AN324" s="81"/>
      <c r="AO324" s="81"/>
      <c r="AP324" s="81"/>
      <c r="AQ324" s="81"/>
      <c r="AR324" s="81"/>
      <c r="AS324" s="81"/>
      <c r="AT324" s="81"/>
      <c r="AU324" s="81"/>
      <c r="AV324" s="81"/>
      <c r="AW324" s="81"/>
      <c r="AX324" s="81"/>
    </row>
    <row r="325" spans="1:50" s="80" customFormat="1" ht="23.25" customHeight="1">
      <c r="A325" s="70"/>
      <c r="B325" s="71"/>
      <c r="C325" s="72"/>
      <c r="D325" s="73"/>
      <c r="E325" s="70"/>
      <c r="F325" s="74"/>
      <c r="G325" s="71"/>
      <c r="H325" s="74"/>
      <c r="I325" s="75"/>
      <c r="J325" s="75"/>
      <c r="K325" s="71"/>
      <c r="L325" s="71"/>
      <c r="M325" s="71"/>
      <c r="N325" s="76"/>
      <c r="O325" s="76"/>
      <c r="P325" s="76"/>
      <c r="Q325" s="76"/>
      <c r="R325" s="76"/>
      <c r="S325" s="76"/>
      <c r="T325" s="77"/>
      <c r="U325" s="78"/>
      <c r="V325" s="79"/>
      <c r="X325" s="81"/>
      <c r="Y325" s="81"/>
      <c r="Z325" s="81"/>
      <c r="AA325" s="81"/>
      <c r="AB325" s="81"/>
      <c r="AC325" s="81"/>
      <c r="AD325" s="81"/>
      <c r="AE325" s="81"/>
      <c r="AF325" s="81"/>
      <c r="AG325" s="81"/>
      <c r="AH325" s="81"/>
      <c r="AI325" s="81"/>
      <c r="AJ325" s="81"/>
      <c r="AK325" s="81"/>
      <c r="AL325" s="81"/>
      <c r="AM325" s="81"/>
      <c r="AN325" s="81"/>
      <c r="AO325" s="81"/>
      <c r="AP325" s="81"/>
      <c r="AQ325" s="81"/>
      <c r="AR325" s="81"/>
      <c r="AS325" s="81"/>
      <c r="AT325" s="81"/>
      <c r="AU325" s="81"/>
      <c r="AV325" s="81"/>
      <c r="AW325" s="81"/>
      <c r="AX325" s="81"/>
    </row>
    <row r="326" spans="1:50" ht="42.4" customHeight="1">
      <c r="A326" s="61">
        <v>130498352</v>
      </c>
      <c r="B326" s="62" t="s">
        <v>662</v>
      </c>
      <c r="C326" s="88" t="s">
        <v>663</v>
      </c>
      <c r="D326" s="64" t="s">
        <v>664</v>
      </c>
      <c r="E326" s="61">
        <v>644</v>
      </c>
      <c r="F326" s="65"/>
      <c r="G326" s="62" t="s">
        <v>665</v>
      </c>
      <c r="H326" s="65">
        <v>41696</v>
      </c>
      <c r="I326" s="89">
        <v>106200</v>
      </c>
      <c r="J326" s="89"/>
      <c r="K326" s="62">
        <v>100</v>
      </c>
      <c r="L326" s="62" t="s">
        <v>666</v>
      </c>
      <c r="M326" s="62" t="s">
        <v>667</v>
      </c>
      <c r="N326" s="67"/>
      <c r="O326" s="67"/>
      <c r="P326" s="67"/>
      <c r="Q326" s="67"/>
      <c r="R326" s="67">
        <v>106200</v>
      </c>
      <c r="S326" s="67"/>
      <c r="T326" s="67">
        <v>106200</v>
      </c>
      <c r="U326" s="69"/>
      <c r="V326" s="60"/>
    </row>
    <row r="327" spans="1:50" ht="42.4" customHeight="1">
      <c r="A327" s="61">
        <v>130498352</v>
      </c>
      <c r="B327" s="62" t="s">
        <v>662</v>
      </c>
      <c r="C327" s="88" t="s">
        <v>663</v>
      </c>
      <c r="D327" s="64" t="s">
        <v>668</v>
      </c>
      <c r="E327" s="61">
        <v>644</v>
      </c>
      <c r="F327" s="65"/>
      <c r="G327" s="62" t="s">
        <v>669</v>
      </c>
      <c r="H327" s="65">
        <v>41724</v>
      </c>
      <c r="I327" s="89">
        <v>106200</v>
      </c>
      <c r="J327" s="89"/>
      <c r="K327" s="62">
        <v>100</v>
      </c>
      <c r="L327" s="62" t="s">
        <v>666</v>
      </c>
      <c r="M327" s="62" t="s">
        <v>667</v>
      </c>
      <c r="N327" s="67"/>
      <c r="O327" s="67"/>
      <c r="P327" s="67"/>
      <c r="Q327" s="67"/>
      <c r="R327" s="67">
        <v>106200</v>
      </c>
      <c r="S327" s="67"/>
      <c r="T327" s="67">
        <v>106200</v>
      </c>
      <c r="U327" s="69"/>
      <c r="V327" s="60"/>
    </row>
    <row r="328" spans="1:50" ht="42.4" customHeight="1">
      <c r="A328" s="61">
        <v>130498352</v>
      </c>
      <c r="B328" s="62" t="s">
        <v>662</v>
      </c>
      <c r="C328" s="88" t="s">
        <v>663</v>
      </c>
      <c r="D328" s="64" t="s">
        <v>670</v>
      </c>
      <c r="E328" s="61">
        <v>644</v>
      </c>
      <c r="F328" s="65"/>
      <c r="G328" s="62" t="s">
        <v>671</v>
      </c>
      <c r="H328" s="65">
        <v>41750</v>
      </c>
      <c r="I328" s="89">
        <v>106200</v>
      </c>
      <c r="J328" s="89"/>
      <c r="K328" s="62">
        <v>100</v>
      </c>
      <c r="L328" s="62" t="s">
        <v>666</v>
      </c>
      <c r="M328" s="62" t="s">
        <v>667</v>
      </c>
      <c r="N328" s="67"/>
      <c r="O328" s="67"/>
      <c r="P328" s="67"/>
      <c r="Q328" s="67"/>
      <c r="R328" s="67">
        <v>106200</v>
      </c>
      <c r="S328" s="67"/>
      <c r="T328" s="67">
        <v>106200</v>
      </c>
      <c r="U328" s="69"/>
      <c r="V328" s="60"/>
    </row>
    <row r="329" spans="1:50" ht="42.4" customHeight="1">
      <c r="A329" s="61">
        <v>130498352</v>
      </c>
      <c r="B329" s="62" t="s">
        <v>662</v>
      </c>
      <c r="C329" s="88" t="s">
        <v>663</v>
      </c>
      <c r="D329" s="64" t="s">
        <v>672</v>
      </c>
      <c r="E329" s="61"/>
      <c r="F329" s="65"/>
      <c r="G329" s="62" t="s">
        <v>174</v>
      </c>
      <c r="H329" s="65">
        <v>41771</v>
      </c>
      <c r="I329" s="89">
        <v>103250</v>
      </c>
      <c r="J329" s="89"/>
      <c r="K329" s="62">
        <v>100</v>
      </c>
      <c r="L329" s="62" t="s">
        <v>666</v>
      </c>
      <c r="M329" s="62" t="s">
        <v>667</v>
      </c>
      <c r="N329" s="67"/>
      <c r="O329" s="67"/>
      <c r="P329" s="67"/>
      <c r="Q329" s="67"/>
      <c r="R329" s="67">
        <v>103250</v>
      </c>
      <c r="S329" s="67"/>
      <c r="T329" s="67">
        <v>103250</v>
      </c>
      <c r="U329" s="69"/>
      <c r="V329" s="60"/>
    </row>
    <row r="330" spans="1:50" ht="42.4" customHeight="1">
      <c r="A330" s="61">
        <v>130498352</v>
      </c>
      <c r="B330" s="62" t="s">
        <v>662</v>
      </c>
      <c r="C330" s="88" t="s">
        <v>663</v>
      </c>
      <c r="D330" s="64" t="s">
        <v>673</v>
      </c>
      <c r="E330" s="61"/>
      <c r="F330" s="65"/>
      <c r="G330" s="62" t="s">
        <v>674</v>
      </c>
      <c r="H330" s="65">
        <v>41783</v>
      </c>
      <c r="I330" s="89">
        <v>103250</v>
      </c>
      <c r="J330" s="89"/>
      <c r="K330" s="62">
        <v>100</v>
      </c>
      <c r="L330" s="62" t="s">
        <v>666</v>
      </c>
      <c r="M330" s="62" t="s">
        <v>667</v>
      </c>
      <c r="N330" s="67"/>
      <c r="O330" s="67"/>
      <c r="P330" s="67"/>
      <c r="Q330" s="67"/>
      <c r="R330" s="67">
        <v>103250</v>
      </c>
      <c r="S330" s="67"/>
      <c r="T330" s="67">
        <v>103250</v>
      </c>
      <c r="U330" s="69"/>
      <c r="V330" s="60"/>
    </row>
    <row r="331" spans="1:50" ht="42.4" customHeight="1">
      <c r="A331" s="61">
        <v>130498352</v>
      </c>
      <c r="B331" s="62" t="s">
        <v>662</v>
      </c>
      <c r="C331" s="88" t="s">
        <v>663</v>
      </c>
      <c r="D331" s="64" t="s">
        <v>675</v>
      </c>
      <c r="E331" s="61" t="s">
        <v>676</v>
      </c>
      <c r="F331" s="65"/>
      <c r="G331" s="62" t="s">
        <v>677</v>
      </c>
      <c r="H331" s="65">
        <v>41799</v>
      </c>
      <c r="I331" s="89">
        <v>103250</v>
      </c>
      <c r="J331" s="89"/>
      <c r="K331" s="62">
        <v>100</v>
      </c>
      <c r="L331" s="62" t="s">
        <v>666</v>
      </c>
      <c r="M331" s="62" t="s">
        <v>667</v>
      </c>
      <c r="N331" s="67"/>
      <c r="O331" s="67"/>
      <c r="P331" s="67"/>
      <c r="Q331" s="67"/>
      <c r="R331" s="67">
        <v>103250</v>
      </c>
      <c r="S331" s="67"/>
      <c r="T331" s="67">
        <v>103250</v>
      </c>
      <c r="U331" s="69"/>
      <c r="V331" s="60"/>
    </row>
    <row r="332" spans="1:50" ht="42.4" customHeight="1">
      <c r="A332" s="61">
        <v>130498352</v>
      </c>
      <c r="B332" s="62" t="s">
        <v>662</v>
      </c>
      <c r="C332" s="88" t="s">
        <v>663</v>
      </c>
      <c r="D332" s="64" t="s">
        <v>678</v>
      </c>
      <c r="E332" s="61" t="s">
        <v>676</v>
      </c>
      <c r="F332" s="65"/>
      <c r="G332" s="62" t="s">
        <v>679</v>
      </c>
      <c r="H332" s="65">
        <v>41802</v>
      </c>
      <c r="I332" s="89">
        <v>103250</v>
      </c>
      <c r="J332" s="89"/>
      <c r="K332" s="62">
        <v>100</v>
      </c>
      <c r="L332" s="62" t="s">
        <v>666</v>
      </c>
      <c r="M332" s="62" t="s">
        <v>667</v>
      </c>
      <c r="N332" s="67"/>
      <c r="O332" s="67"/>
      <c r="P332" s="67"/>
      <c r="Q332" s="67"/>
      <c r="R332" s="67">
        <v>103250</v>
      </c>
      <c r="S332" s="67"/>
      <c r="T332" s="67">
        <v>103250</v>
      </c>
      <c r="U332" s="69"/>
      <c r="V332" s="60"/>
    </row>
    <row r="333" spans="1:50" ht="42.4" customHeight="1">
      <c r="A333" s="61">
        <v>130498352</v>
      </c>
      <c r="B333" s="62" t="s">
        <v>662</v>
      </c>
      <c r="C333" s="88" t="s">
        <v>663</v>
      </c>
      <c r="D333" s="64" t="s">
        <v>680</v>
      </c>
      <c r="E333" s="61" t="s">
        <v>676</v>
      </c>
      <c r="F333" s="65"/>
      <c r="G333" s="62" t="s">
        <v>681</v>
      </c>
      <c r="H333" s="65">
        <v>41806</v>
      </c>
      <c r="I333" s="89">
        <v>103250</v>
      </c>
      <c r="J333" s="89"/>
      <c r="K333" s="62">
        <v>100</v>
      </c>
      <c r="L333" s="62" t="s">
        <v>666</v>
      </c>
      <c r="M333" s="62" t="s">
        <v>667</v>
      </c>
      <c r="N333" s="67"/>
      <c r="O333" s="67"/>
      <c r="P333" s="67"/>
      <c r="Q333" s="67"/>
      <c r="R333" s="67">
        <v>103250</v>
      </c>
      <c r="S333" s="67"/>
      <c r="T333" s="67">
        <v>103250</v>
      </c>
      <c r="U333" s="69"/>
      <c r="V333" s="60"/>
    </row>
    <row r="334" spans="1:50" ht="42.4" customHeight="1">
      <c r="A334" s="61">
        <v>130498352</v>
      </c>
      <c r="B334" s="62" t="s">
        <v>662</v>
      </c>
      <c r="C334" s="88" t="s">
        <v>663</v>
      </c>
      <c r="D334" s="64" t="s">
        <v>680</v>
      </c>
      <c r="E334" s="61" t="s">
        <v>676</v>
      </c>
      <c r="F334" s="65"/>
      <c r="G334" s="62" t="s">
        <v>373</v>
      </c>
      <c r="H334" s="65">
        <v>41824</v>
      </c>
      <c r="I334" s="89">
        <v>103250</v>
      </c>
      <c r="J334" s="89"/>
      <c r="K334" s="62">
        <v>100</v>
      </c>
      <c r="L334" s="62" t="s">
        <v>666</v>
      </c>
      <c r="M334" s="62" t="s">
        <v>667</v>
      </c>
      <c r="N334" s="67"/>
      <c r="O334" s="67"/>
      <c r="P334" s="67"/>
      <c r="Q334" s="67"/>
      <c r="R334" s="67">
        <v>103250</v>
      </c>
      <c r="S334" s="67"/>
      <c r="T334" s="67">
        <v>103250</v>
      </c>
      <c r="U334" s="69"/>
      <c r="V334" s="60"/>
    </row>
    <row r="335" spans="1:50" ht="42.4" customHeight="1">
      <c r="A335" s="61">
        <v>130498352</v>
      </c>
      <c r="B335" s="62" t="s">
        <v>662</v>
      </c>
      <c r="C335" s="88" t="s">
        <v>663</v>
      </c>
      <c r="D335" s="64" t="s">
        <v>680</v>
      </c>
      <c r="E335" s="61" t="s">
        <v>676</v>
      </c>
      <c r="F335" s="65"/>
      <c r="G335" s="62" t="s">
        <v>378</v>
      </c>
      <c r="H335" s="65">
        <v>41829</v>
      </c>
      <c r="I335" s="89">
        <v>103250</v>
      </c>
      <c r="J335" s="89"/>
      <c r="K335" s="62">
        <v>100</v>
      </c>
      <c r="L335" s="62" t="s">
        <v>666</v>
      </c>
      <c r="M335" s="62" t="s">
        <v>667</v>
      </c>
      <c r="N335" s="67"/>
      <c r="O335" s="67"/>
      <c r="P335" s="67"/>
      <c r="Q335" s="67"/>
      <c r="R335" s="67">
        <v>103250</v>
      </c>
      <c r="S335" s="67"/>
      <c r="T335" s="67">
        <v>103250</v>
      </c>
      <c r="U335" s="69"/>
      <c r="V335" s="60"/>
    </row>
    <row r="336" spans="1:50" ht="42.4" customHeight="1">
      <c r="A336" s="61">
        <v>130498352</v>
      </c>
      <c r="B336" s="62" t="s">
        <v>662</v>
      </c>
      <c r="C336" s="88" t="s">
        <v>663</v>
      </c>
      <c r="D336" s="64" t="s">
        <v>682</v>
      </c>
      <c r="E336" s="61" t="s">
        <v>676</v>
      </c>
      <c r="F336" s="65"/>
      <c r="G336" s="62" t="s">
        <v>683</v>
      </c>
      <c r="H336" s="65">
        <v>41870</v>
      </c>
      <c r="I336" s="89">
        <v>103250</v>
      </c>
      <c r="J336" s="89"/>
      <c r="K336" s="62">
        <v>100</v>
      </c>
      <c r="L336" s="62" t="s">
        <v>666</v>
      </c>
      <c r="M336" s="62" t="s">
        <v>667</v>
      </c>
      <c r="N336" s="67"/>
      <c r="O336" s="67"/>
      <c r="P336" s="67"/>
      <c r="Q336" s="67"/>
      <c r="R336" s="67">
        <v>103250</v>
      </c>
      <c r="S336" s="67"/>
      <c r="T336" s="67">
        <v>103250</v>
      </c>
      <c r="U336" s="69"/>
      <c r="V336" s="60"/>
    </row>
    <row r="337" spans="1:50" ht="42.4" customHeight="1">
      <c r="A337" s="61">
        <v>130498352</v>
      </c>
      <c r="B337" s="62" t="s">
        <v>662</v>
      </c>
      <c r="C337" s="88" t="s">
        <v>663</v>
      </c>
      <c r="D337" s="64" t="s">
        <v>684</v>
      </c>
      <c r="E337" s="61" t="s">
        <v>676</v>
      </c>
      <c r="F337" s="65"/>
      <c r="G337" s="62" t="s">
        <v>685</v>
      </c>
      <c r="H337" s="65">
        <v>41878</v>
      </c>
      <c r="I337" s="89">
        <v>103250</v>
      </c>
      <c r="J337" s="89"/>
      <c r="K337" s="62">
        <v>100</v>
      </c>
      <c r="L337" s="62" t="s">
        <v>666</v>
      </c>
      <c r="M337" s="62" t="s">
        <v>667</v>
      </c>
      <c r="N337" s="67"/>
      <c r="O337" s="67"/>
      <c r="P337" s="67"/>
      <c r="Q337" s="67"/>
      <c r="R337" s="67">
        <v>103250</v>
      </c>
      <c r="S337" s="67"/>
      <c r="T337" s="67">
        <v>103250</v>
      </c>
      <c r="U337" s="69"/>
      <c r="V337" s="60"/>
    </row>
    <row r="338" spans="1:50" ht="42.4" customHeight="1">
      <c r="A338" s="61">
        <v>130498352</v>
      </c>
      <c r="B338" s="62" t="s">
        <v>662</v>
      </c>
      <c r="C338" s="88" t="s">
        <v>663</v>
      </c>
      <c r="D338" s="64" t="s">
        <v>686</v>
      </c>
      <c r="E338" s="61" t="s">
        <v>676</v>
      </c>
      <c r="F338" s="65"/>
      <c r="G338" s="62" t="s">
        <v>687</v>
      </c>
      <c r="H338" s="65">
        <v>41883</v>
      </c>
      <c r="I338" s="89">
        <v>103250</v>
      </c>
      <c r="J338" s="89"/>
      <c r="K338" s="62">
        <v>100</v>
      </c>
      <c r="L338" s="62" t="s">
        <v>666</v>
      </c>
      <c r="M338" s="62" t="s">
        <v>667</v>
      </c>
      <c r="N338" s="67"/>
      <c r="O338" s="67"/>
      <c r="P338" s="67"/>
      <c r="Q338" s="67"/>
      <c r="R338" s="67">
        <v>103250</v>
      </c>
      <c r="S338" s="67"/>
      <c r="T338" s="67">
        <v>103250</v>
      </c>
      <c r="U338" s="69"/>
      <c r="V338" s="60"/>
    </row>
    <row r="339" spans="1:50" ht="42.4" customHeight="1">
      <c r="A339" s="61">
        <v>130498352</v>
      </c>
      <c r="B339" s="62" t="s">
        <v>662</v>
      </c>
      <c r="C339" s="88" t="s">
        <v>663</v>
      </c>
      <c r="D339" s="64" t="s">
        <v>688</v>
      </c>
      <c r="E339" s="61" t="s">
        <v>676</v>
      </c>
      <c r="F339" s="65"/>
      <c r="G339" s="62" t="s">
        <v>129</v>
      </c>
      <c r="H339" s="65">
        <v>41898</v>
      </c>
      <c r="I339" s="89">
        <v>103250</v>
      </c>
      <c r="J339" s="89"/>
      <c r="K339" s="62">
        <v>100</v>
      </c>
      <c r="L339" s="62" t="s">
        <v>666</v>
      </c>
      <c r="M339" s="62" t="s">
        <v>667</v>
      </c>
      <c r="N339" s="67"/>
      <c r="O339" s="67"/>
      <c r="P339" s="67"/>
      <c r="Q339" s="67"/>
      <c r="R339" s="67">
        <v>103250</v>
      </c>
      <c r="S339" s="67"/>
      <c r="T339" s="67">
        <v>103250</v>
      </c>
      <c r="U339" s="69"/>
      <c r="V339" s="60"/>
    </row>
    <row r="340" spans="1:50" ht="42.4" customHeight="1">
      <c r="A340" s="61">
        <v>130498352</v>
      </c>
      <c r="B340" s="62" t="s">
        <v>662</v>
      </c>
      <c r="C340" s="88" t="s">
        <v>663</v>
      </c>
      <c r="D340" s="64" t="s">
        <v>689</v>
      </c>
      <c r="E340" s="61" t="s">
        <v>676</v>
      </c>
      <c r="F340" s="65"/>
      <c r="G340" s="62" t="s">
        <v>690</v>
      </c>
      <c r="H340" s="65">
        <v>41912</v>
      </c>
      <c r="I340" s="89">
        <v>103250</v>
      </c>
      <c r="J340" s="89"/>
      <c r="K340" s="62">
        <v>100</v>
      </c>
      <c r="L340" s="62" t="s">
        <v>666</v>
      </c>
      <c r="M340" s="62" t="s">
        <v>667</v>
      </c>
      <c r="N340" s="67"/>
      <c r="O340" s="67"/>
      <c r="P340" s="67"/>
      <c r="Q340" s="67"/>
      <c r="R340" s="67">
        <v>103250</v>
      </c>
      <c r="S340" s="67"/>
      <c r="T340" s="67">
        <v>103250</v>
      </c>
      <c r="U340" s="69"/>
      <c r="V340" s="60"/>
    </row>
    <row r="341" spans="1:50" ht="35.25" customHeight="1">
      <c r="A341" s="61">
        <v>130498352</v>
      </c>
      <c r="B341" s="62" t="s">
        <v>662</v>
      </c>
      <c r="C341" s="88" t="s">
        <v>663</v>
      </c>
      <c r="D341" s="64" t="s">
        <v>691</v>
      </c>
      <c r="E341" s="61">
        <v>396</v>
      </c>
      <c r="F341" s="65"/>
      <c r="G341" s="62" t="s">
        <v>692</v>
      </c>
      <c r="H341" s="65">
        <v>41943</v>
      </c>
      <c r="I341" s="89">
        <v>165200</v>
      </c>
      <c r="J341" s="89"/>
      <c r="K341" s="62">
        <v>100</v>
      </c>
      <c r="L341" s="62" t="s">
        <v>666</v>
      </c>
      <c r="M341" s="62" t="s">
        <v>667</v>
      </c>
      <c r="N341" s="67"/>
      <c r="O341" s="67"/>
      <c r="P341" s="67"/>
      <c r="Q341" s="67"/>
      <c r="R341" s="67">
        <v>165200</v>
      </c>
      <c r="S341" s="67"/>
      <c r="T341" s="67">
        <v>165200</v>
      </c>
      <c r="U341" s="69"/>
      <c r="V341" s="60"/>
    </row>
    <row r="342" spans="1:50" ht="42.4" customHeight="1">
      <c r="A342" s="61">
        <v>130498352</v>
      </c>
      <c r="B342" s="62" t="s">
        <v>662</v>
      </c>
      <c r="C342" s="88" t="s">
        <v>663</v>
      </c>
      <c r="D342" s="64" t="s">
        <v>693</v>
      </c>
      <c r="E342" s="61" t="s">
        <v>676</v>
      </c>
      <c r="F342" s="65"/>
      <c r="G342" s="62" t="s">
        <v>694</v>
      </c>
      <c r="H342" s="65">
        <v>41969</v>
      </c>
      <c r="I342" s="89">
        <v>115639.99</v>
      </c>
      <c r="J342" s="89"/>
      <c r="K342" s="62">
        <v>100</v>
      </c>
      <c r="L342" s="62" t="s">
        <v>666</v>
      </c>
      <c r="M342" s="62" t="s">
        <v>667</v>
      </c>
      <c r="N342" s="67"/>
      <c r="O342" s="67"/>
      <c r="P342" s="67"/>
      <c r="Q342" s="67"/>
      <c r="R342" s="67">
        <v>115639.99</v>
      </c>
      <c r="S342" s="67"/>
      <c r="T342" s="67">
        <v>115639.99</v>
      </c>
      <c r="U342" s="69"/>
      <c r="V342" s="60"/>
    </row>
    <row r="343" spans="1:50" ht="26.25" customHeight="1">
      <c r="A343" s="61"/>
      <c r="B343" s="62"/>
      <c r="C343" s="63" t="s">
        <v>695</v>
      </c>
      <c r="D343" s="64"/>
      <c r="E343" s="61"/>
      <c r="F343" s="65"/>
      <c r="G343" s="62"/>
      <c r="H343" s="65"/>
      <c r="I343" s="66">
        <f>SUM(I326:I342)</f>
        <v>1838439.99</v>
      </c>
      <c r="J343" s="66">
        <f>I343</f>
        <v>1838439.99</v>
      </c>
      <c r="K343" s="62"/>
      <c r="L343" s="62"/>
      <c r="M343" s="62"/>
      <c r="N343" s="67"/>
      <c r="O343" s="67"/>
      <c r="P343" s="67"/>
      <c r="Q343" s="67"/>
      <c r="R343" s="67"/>
      <c r="S343" s="67"/>
      <c r="T343" s="68">
        <f>SUM(T326:T342)</f>
        <v>1838439.99</v>
      </c>
      <c r="U343" s="69"/>
      <c r="V343" s="60"/>
    </row>
    <row r="344" spans="1:50" s="86" customFormat="1" ht="24" customHeight="1">
      <c r="A344" s="61"/>
      <c r="B344" s="62"/>
      <c r="C344" s="63"/>
      <c r="D344" s="64"/>
      <c r="E344" s="61"/>
      <c r="F344" s="65"/>
      <c r="G344" s="62"/>
      <c r="H344" s="65"/>
      <c r="I344" s="82"/>
      <c r="J344" s="82"/>
      <c r="K344" s="62"/>
      <c r="L344" s="62"/>
      <c r="M344" s="62"/>
      <c r="N344" s="67"/>
      <c r="O344" s="67"/>
      <c r="P344" s="67"/>
      <c r="Q344" s="67"/>
      <c r="R344" s="67"/>
      <c r="S344" s="67"/>
      <c r="T344" s="83"/>
      <c r="U344" s="84"/>
      <c r="V344" s="85"/>
      <c r="X344" s="87"/>
      <c r="Y344" s="87"/>
      <c r="Z344" s="87"/>
      <c r="AA344" s="87"/>
      <c r="AB344" s="87"/>
      <c r="AC344" s="87"/>
      <c r="AD344" s="87"/>
      <c r="AE344" s="87"/>
      <c r="AF344" s="87"/>
      <c r="AG344" s="87"/>
      <c r="AH344" s="87"/>
      <c r="AI344" s="87"/>
      <c r="AJ344" s="87"/>
      <c r="AK344" s="87"/>
      <c r="AL344" s="87"/>
      <c r="AM344" s="87"/>
      <c r="AN344" s="87"/>
      <c r="AO344" s="87"/>
      <c r="AP344" s="87"/>
      <c r="AQ344" s="87"/>
      <c r="AR344" s="87"/>
      <c r="AS344" s="87"/>
      <c r="AT344" s="87"/>
      <c r="AU344" s="87"/>
      <c r="AV344" s="87"/>
      <c r="AW344" s="87"/>
      <c r="AX344" s="87"/>
    </row>
    <row r="345" spans="1:50" s="86" customFormat="1" ht="24" customHeight="1">
      <c r="A345" s="61"/>
      <c r="B345" s="62"/>
      <c r="C345" s="63"/>
      <c r="D345" s="64"/>
      <c r="E345" s="61"/>
      <c r="F345" s="65"/>
      <c r="G345" s="62"/>
      <c r="H345" s="65"/>
      <c r="I345" s="82"/>
      <c r="J345" s="82"/>
      <c r="K345" s="62"/>
      <c r="L345" s="62"/>
      <c r="M345" s="62"/>
      <c r="N345" s="67"/>
      <c r="O345" s="67"/>
      <c r="P345" s="67"/>
      <c r="Q345" s="67"/>
      <c r="R345" s="67"/>
      <c r="S345" s="67"/>
      <c r="T345" s="83"/>
      <c r="U345" s="84"/>
      <c r="V345" s="85"/>
      <c r="X345" s="87"/>
      <c r="Y345" s="87"/>
      <c r="Z345" s="87"/>
      <c r="AA345" s="87"/>
      <c r="AB345" s="87"/>
      <c r="AC345" s="87"/>
      <c r="AD345" s="87"/>
      <c r="AE345" s="87"/>
      <c r="AF345" s="87"/>
      <c r="AG345" s="87"/>
      <c r="AH345" s="87"/>
      <c r="AI345" s="87"/>
      <c r="AJ345" s="87"/>
      <c r="AK345" s="87"/>
      <c r="AL345" s="87"/>
      <c r="AM345" s="87"/>
      <c r="AN345" s="87"/>
      <c r="AO345" s="87"/>
      <c r="AP345" s="87"/>
      <c r="AQ345" s="87"/>
      <c r="AR345" s="87"/>
      <c r="AS345" s="87"/>
      <c r="AT345" s="87"/>
      <c r="AU345" s="87"/>
      <c r="AV345" s="87"/>
      <c r="AW345" s="87"/>
      <c r="AX345" s="87"/>
    </row>
    <row r="346" spans="1:50" s="100" customFormat="1" ht="43.15" customHeight="1">
      <c r="A346" s="91">
        <v>130201498</v>
      </c>
      <c r="B346" s="92" t="s">
        <v>582</v>
      </c>
      <c r="C346" s="93" t="s">
        <v>696</v>
      </c>
      <c r="D346" s="94" t="s">
        <v>697</v>
      </c>
      <c r="E346" s="91" t="s">
        <v>698</v>
      </c>
      <c r="F346" s="95">
        <v>42038</v>
      </c>
      <c r="G346" s="92" t="s">
        <v>699</v>
      </c>
      <c r="H346" s="95">
        <v>42038</v>
      </c>
      <c r="I346" s="96">
        <v>31600</v>
      </c>
      <c r="J346" s="96"/>
      <c r="K346" s="92">
        <v>100</v>
      </c>
      <c r="L346" s="92" t="s">
        <v>700</v>
      </c>
      <c r="M346" s="92" t="s">
        <v>156</v>
      </c>
      <c r="N346" s="97"/>
      <c r="O346" s="97">
        <v>31600</v>
      </c>
      <c r="P346" s="97"/>
      <c r="Q346" s="97"/>
      <c r="R346" s="97"/>
      <c r="S346" s="97"/>
      <c r="T346" s="97">
        <v>31600</v>
      </c>
      <c r="U346" s="98"/>
      <c r="V346" s="99"/>
      <c r="X346" s="101"/>
      <c r="Y346" s="101"/>
      <c r="Z346" s="101"/>
      <c r="AA346" s="101"/>
      <c r="AB346" s="101"/>
      <c r="AC346" s="101"/>
      <c r="AD346" s="101"/>
      <c r="AE346" s="101"/>
      <c r="AF346" s="101"/>
      <c r="AG346" s="101"/>
      <c r="AH346" s="101"/>
      <c r="AI346" s="101"/>
      <c r="AJ346" s="101"/>
      <c r="AK346" s="101"/>
      <c r="AL346" s="101"/>
      <c r="AM346" s="101"/>
      <c r="AN346" s="101"/>
      <c r="AO346" s="101"/>
      <c r="AP346" s="101"/>
      <c r="AQ346" s="101"/>
      <c r="AR346" s="101"/>
      <c r="AS346" s="101"/>
      <c r="AT346" s="101"/>
      <c r="AU346" s="101"/>
      <c r="AV346" s="101"/>
      <c r="AW346" s="101"/>
      <c r="AX346" s="101"/>
    </row>
    <row r="347" spans="1:50" ht="30" customHeight="1">
      <c r="A347" s="61"/>
      <c r="B347" s="62"/>
      <c r="C347" s="63" t="s">
        <v>701</v>
      </c>
      <c r="D347" s="64"/>
      <c r="E347" s="61"/>
      <c r="F347" s="65"/>
      <c r="G347" s="62"/>
      <c r="H347" s="65"/>
      <c r="I347" s="66">
        <f>SUM(I346)</f>
        <v>31600</v>
      </c>
      <c r="J347" s="66">
        <f>I347</f>
        <v>31600</v>
      </c>
      <c r="K347" s="62"/>
      <c r="L347" s="62"/>
      <c r="M347" s="62"/>
      <c r="N347" s="67"/>
      <c r="O347" s="67"/>
      <c r="P347" s="67"/>
      <c r="Q347" s="67"/>
      <c r="R347" s="67"/>
      <c r="S347" s="67"/>
      <c r="T347" s="68">
        <f>SUM(T346)</f>
        <v>31600</v>
      </c>
      <c r="U347" s="69"/>
      <c r="V347" s="60"/>
    </row>
    <row r="348" spans="1:50" s="86" customFormat="1" ht="20.25" customHeight="1">
      <c r="A348" s="61"/>
      <c r="B348" s="62"/>
      <c r="C348" s="63"/>
      <c r="D348" s="64"/>
      <c r="E348" s="61"/>
      <c r="F348" s="65"/>
      <c r="G348" s="62"/>
      <c r="H348" s="65"/>
      <c r="I348" s="82"/>
      <c r="J348" s="82"/>
      <c r="K348" s="62"/>
      <c r="L348" s="62"/>
      <c r="M348" s="62"/>
      <c r="N348" s="67"/>
      <c r="O348" s="67"/>
      <c r="P348" s="67"/>
      <c r="Q348" s="67"/>
      <c r="R348" s="67"/>
      <c r="S348" s="67"/>
      <c r="T348" s="83"/>
      <c r="U348" s="84"/>
      <c r="V348" s="85"/>
      <c r="X348" s="87"/>
      <c r="Y348" s="87"/>
      <c r="Z348" s="87"/>
      <c r="AA348" s="87"/>
      <c r="AB348" s="87"/>
      <c r="AC348" s="87"/>
      <c r="AD348" s="87"/>
      <c r="AE348" s="87"/>
      <c r="AF348" s="87"/>
      <c r="AG348" s="87"/>
      <c r="AH348" s="87"/>
      <c r="AI348" s="87"/>
      <c r="AJ348" s="87"/>
      <c r="AK348" s="87"/>
      <c r="AL348" s="87"/>
      <c r="AM348" s="87"/>
      <c r="AN348" s="87"/>
      <c r="AO348" s="87"/>
      <c r="AP348" s="87"/>
      <c r="AQ348" s="87"/>
      <c r="AR348" s="87"/>
      <c r="AS348" s="87"/>
      <c r="AT348" s="87"/>
      <c r="AU348" s="87"/>
      <c r="AV348" s="87"/>
      <c r="AW348" s="87"/>
      <c r="AX348" s="87"/>
    </row>
    <row r="349" spans="1:50" s="86" customFormat="1" ht="20.25" customHeight="1">
      <c r="A349" s="61"/>
      <c r="B349" s="62"/>
      <c r="C349" s="63"/>
      <c r="D349" s="64"/>
      <c r="E349" s="61"/>
      <c r="F349" s="65"/>
      <c r="G349" s="62"/>
      <c r="H349" s="65"/>
      <c r="I349" s="82"/>
      <c r="J349" s="82"/>
      <c r="K349" s="62"/>
      <c r="L349" s="62"/>
      <c r="M349" s="62"/>
      <c r="N349" s="67"/>
      <c r="O349" s="67"/>
      <c r="P349" s="67"/>
      <c r="Q349" s="67"/>
      <c r="R349" s="67"/>
      <c r="S349" s="67"/>
      <c r="T349" s="83"/>
      <c r="U349" s="84"/>
      <c r="V349" s="85"/>
      <c r="X349" s="87"/>
      <c r="Y349" s="87"/>
      <c r="Z349" s="87"/>
      <c r="AA349" s="87"/>
      <c r="AB349" s="87"/>
      <c r="AC349" s="87"/>
      <c r="AD349" s="87"/>
      <c r="AE349" s="87"/>
      <c r="AF349" s="87"/>
      <c r="AG349" s="87"/>
      <c r="AH349" s="87"/>
      <c r="AI349" s="87"/>
      <c r="AJ349" s="87"/>
      <c r="AK349" s="87"/>
      <c r="AL349" s="87"/>
      <c r="AM349" s="87"/>
      <c r="AN349" s="87"/>
      <c r="AO349" s="87"/>
      <c r="AP349" s="87"/>
      <c r="AQ349" s="87"/>
      <c r="AR349" s="87"/>
      <c r="AS349" s="87"/>
      <c r="AT349" s="87"/>
      <c r="AU349" s="87"/>
      <c r="AV349" s="87"/>
      <c r="AW349" s="87"/>
      <c r="AX349" s="87"/>
    </row>
    <row r="350" spans="1:50" ht="27.75" customHeight="1">
      <c r="A350" s="61">
        <v>131549799</v>
      </c>
      <c r="B350" s="92" t="s">
        <v>114</v>
      </c>
      <c r="C350" s="88" t="s">
        <v>702</v>
      </c>
      <c r="D350" s="64" t="s">
        <v>704</v>
      </c>
      <c r="E350" s="61" t="s">
        <v>705</v>
      </c>
      <c r="F350" s="65">
        <v>42913</v>
      </c>
      <c r="G350" s="62" t="s">
        <v>706</v>
      </c>
      <c r="H350" s="65">
        <v>42915</v>
      </c>
      <c r="I350" s="89" t="s">
        <v>86</v>
      </c>
      <c r="J350" s="89"/>
      <c r="K350" s="62" t="s">
        <v>83</v>
      </c>
      <c r="L350" s="62" t="s">
        <v>707</v>
      </c>
      <c r="M350" s="62" t="s">
        <v>708</v>
      </c>
      <c r="N350" s="89"/>
      <c r="O350" s="89"/>
      <c r="P350" s="89"/>
      <c r="Q350" s="67"/>
      <c r="R350" s="89"/>
      <c r="S350" s="67"/>
      <c r="T350" s="89" t="s">
        <v>709</v>
      </c>
      <c r="U350" s="69"/>
      <c r="V350" s="60"/>
    </row>
    <row r="351" spans="1:50" ht="33" customHeight="1">
      <c r="A351" s="61">
        <v>131549799</v>
      </c>
      <c r="B351" s="92" t="s">
        <v>114</v>
      </c>
      <c r="C351" s="88" t="s">
        <v>702</v>
      </c>
      <c r="D351" s="64" t="s">
        <v>710</v>
      </c>
      <c r="E351" s="61" t="s">
        <v>711</v>
      </c>
      <c r="F351" s="65">
        <v>42950</v>
      </c>
      <c r="G351" s="62" t="s">
        <v>712</v>
      </c>
      <c r="H351" s="65">
        <v>43013</v>
      </c>
      <c r="I351" s="89">
        <v>22794.65</v>
      </c>
      <c r="J351" s="89"/>
      <c r="K351" s="62" t="s">
        <v>87</v>
      </c>
      <c r="L351" s="62" t="s">
        <v>93</v>
      </c>
      <c r="M351" s="62" t="s">
        <v>219</v>
      </c>
      <c r="N351" s="89">
        <v>22794.65</v>
      </c>
      <c r="O351" s="89"/>
      <c r="P351" s="89"/>
      <c r="Q351" s="67"/>
      <c r="R351" s="89"/>
      <c r="S351" s="67"/>
      <c r="T351" s="89">
        <v>22794.65</v>
      </c>
      <c r="U351" s="69"/>
      <c r="V351" s="60"/>
    </row>
    <row r="352" spans="1:50" ht="34.700000000000003" customHeight="1">
      <c r="A352" s="61">
        <v>131549799</v>
      </c>
      <c r="B352" s="92" t="s">
        <v>114</v>
      </c>
      <c r="C352" s="88" t="s">
        <v>702</v>
      </c>
      <c r="D352" s="64" t="s">
        <v>710</v>
      </c>
      <c r="E352" s="61" t="s">
        <v>713</v>
      </c>
      <c r="F352" s="65">
        <v>42950</v>
      </c>
      <c r="G352" s="62" t="s">
        <v>714</v>
      </c>
      <c r="H352" s="65">
        <v>43013</v>
      </c>
      <c r="I352" s="89">
        <v>41665.476000000002</v>
      </c>
      <c r="J352" s="89"/>
      <c r="K352" s="62" t="s">
        <v>87</v>
      </c>
      <c r="L352" s="62" t="s">
        <v>93</v>
      </c>
      <c r="M352" s="62" t="s">
        <v>58</v>
      </c>
      <c r="N352" s="89">
        <v>41665.476000000002</v>
      </c>
      <c r="O352" s="89"/>
      <c r="P352" s="89"/>
      <c r="Q352" s="67"/>
      <c r="R352" s="89"/>
      <c r="S352" s="67"/>
      <c r="T352" s="89">
        <v>41665.476000000002</v>
      </c>
      <c r="U352" s="69"/>
      <c r="V352" s="60"/>
    </row>
    <row r="353" spans="1:50" ht="32.1" customHeight="1">
      <c r="A353" s="61">
        <v>131549799</v>
      </c>
      <c r="B353" s="92" t="s">
        <v>114</v>
      </c>
      <c r="C353" s="88" t="s">
        <v>702</v>
      </c>
      <c r="D353" s="64" t="s">
        <v>710</v>
      </c>
      <c r="E353" s="61" t="s">
        <v>715</v>
      </c>
      <c r="F353" s="65">
        <v>42947</v>
      </c>
      <c r="G353" s="62" t="s">
        <v>716</v>
      </c>
      <c r="H353" s="65">
        <v>43025</v>
      </c>
      <c r="I353" s="89">
        <v>55192.29</v>
      </c>
      <c r="J353" s="89"/>
      <c r="K353" s="62" t="s">
        <v>87</v>
      </c>
      <c r="L353" s="62" t="s">
        <v>159</v>
      </c>
      <c r="M353" s="62" t="s">
        <v>58</v>
      </c>
      <c r="N353" s="89"/>
      <c r="O353" s="89"/>
      <c r="P353" s="89">
        <v>55192.29</v>
      </c>
      <c r="Q353" s="67"/>
      <c r="R353" s="89"/>
      <c r="S353" s="67"/>
      <c r="T353" s="89">
        <v>55192.29</v>
      </c>
      <c r="U353" s="69"/>
      <c r="V353" s="60"/>
    </row>
    <row r="354" spans="1:50" ht="32.1" customHeight="1">
      <c r="A354" s="61">
        <v>131549799</v>
      </c>
      <c r="B354" s="92" t="s">
        <v>114</v>
      </c>
      <c r="C354" s="88" t="s">
        <v>702</v>
      </c>
      <c r="D354" s="64" t="s">
        <v>710</v>
      </c>
      <c r="E354" s="61" t="s">
        <v>717</v>
      </c>
      <c r="F354" s="65">
        <v>42932</v>
      </c>
      <c r="G354" s="62" t="s">
        <v>718</v>
      </c>
      <c r="H354" s="65">
        <v>43025</v>
      </c>
      <c r="I354" s="89">
        <v>9783.7199999999993</v>
      </c>
      <c r="J354" s="89"/>
      <c r="K354" s="62" t="s">
        <v>87</v>
      </c>
      <c r="L354" s="62" t="s">
        <v>159</v>
      </c>
      <c r="M354" s="62" t="s">
        <v>58</v>
      </c>
      <c r="N354" s="89"/>
      <c r="O354" s="89"/>
      <c r="P354" s="89">
        <v>9783.7199999999993</v>
      </c>
      <c r="Q354" s="67"/>
      <c r="R354" s="89"/>
      <c r="S354" s="67"/>
      <c r="T354" s="89">
        <v>9783.7199999999993</v>
      </c>
      <c r="U354" s="69"/>
      <c r="V354" s="60"/>
    </row>
    <row r="355" spans="1:50" ht="36.200000000000003" customHeight="1">
      <c r="A355" s="61">
        <v>131549799</v>
      </c>
      <c r="B355" s="92" t="s">
        <v>114</v>
      </c>
      <c r="C355" s="88" t="s">
        <v>702</v>
      </c>
      <c r="D355" s="64" t="s">
        <v>710</v>
      </c>
      <c r="E355" s="61" t="s">
        <v>719</v>
      </c>
      <c r="F355" s="65">
        <v>43032</v>
      </c>
      <c r="G355" s="62" t="s">
        <v>720</v>
      </c>
      <c r="H355" s="65">
        <v>43032</v>
      </c>
      <c r="I355" s="89">
        <v>24358.74</v>
      </c>
      <c r="J355" s="89"/>
      <c r="K355" s="62" t="s">
        <v>87</v>
      </c>
      <c r="L355" s="62" t="s">
        <v>159</v>
      </c>
      <c r="M355" s="62" t="s">
        <v>58</v>
      </c>
      <c r="N355" s="89"/>
      <c r="O355" s="89"/>
      <c r="P355" s="89">
        <v>24358.74</v>
      </c>
      <c r="Q355" s="67"/>
      <c r="R355" s="89"/>
      <c r="S355" s="67"/>
      <c r="T355" s="89">
        <v>24358.74</v>
      </c>
      <c r="U355" s="69"/>
      <c r="V355" s="60"/>
    </row>
    <row r="356" spans="1:50" ht="30.75" customHeight="1">
      <c r="A356" s="61"/>
      <c r="B356" s="62"/>
      <c r="C356" s="63" t="s">
        <v>721</v>
      </c>
      <c r="D356" s="64"/>
      <c r="E356" s="61"/>
      <c r="F356" s="65"/>
      <c r="G356" s="62"/>
      <c r="H356" s="65"/>
      <c r="I356" s="66">
        <f>SUM(I351:I355)</f>
        <v>153794.87599999999</v>
      </c>
      <c r="J356" s="66">
        <f>I356</f>
        <v>153794.87599999999</v>
      </c>
      <c r="K356" s="62"/>
      <c r="L356" s="62"/>
      <c r="M356" s="62"/>
      <c r="N356" s="67"/>
      <c r="O356" s="67"/>
      <c r="P356" s="67"/>
      <c r="Q356" s="67"/>
      <c r="R356" s="67"/>
      <c r="S356" s="67"/>
      <c r="T356" s="68">
        <f>SUM(T350:T355)</f>
        <v>153794.87599999999</v>
      </c>
      <c r="U356" s="69"/>
      <c r="V356" s="60"/>
    </row>
    <row r="357" spans="1:50" s="86" customFormat="1" ht="27.75" customHeight="1">
      <c r="A357" s="61"/>
      <c r="B357" s="62"/>
      <c r="C357" s="63"/>
      <c r="D357" s="64"/>
      <c r="E357" s="61"/>
      <c r="F357" s="65"/>
      <c r="G357" s="62"/>
      <c r="H357" s="65"/>
      <c r="I357" s="82"/>
      <c r="J357" s="82"/>
      <c r="K357" s="62"/>
      <c r="L357" s="62"/>
      <c r="M357" s="62"/>
      <c r="N357" s="67"/>
      <c r="O357" s="67"/>
      <c r="P357" s="67"/>
      <c r="Q357" s="67"/>
      <c r="R357" s="67"/>
      <c r="S357" s="67"/>
      <c r="T357" s="83"/>
      <c r="U357" s="84"/>
      <c r="V357" s="85"/>
      <c r="X357" s="87"/>
      <c r="Y357" s="87"/>
      <c r="Z357" s="87"/>
      <c r="AA357" s="87"/>
      <c r="AB357" s="87"/>
      <c r="AC357" s="87"/>
      <c r="AD357" s="87"/>
      <c r="AE357" s="87"/>
      <c r="AF357" s="87"/>
      <c r="AG357" s="87"/>
      <c r="AH357" s="87"/>
      <c r="AI357" s="87"/>
      <c r="AJ357" s="87"/>
      <c r="AK357" s="87"/>
      <c r="AL357" s="87"/>
      <c r="AM357" s="87"/>
      <c r="AN357" s="87"/>
      <c r="AO357" s="87"/>
      <c r="AP357" s="87"/>
      <c r="AQ357" s="87"/>
      <c r="AR357" s="87"/>
      <c r="AS357" s="87"/>
      <c r="AT357" s="87"/>
      <c r="AU357" s="87"/>
      <c r="AV357" s="87"/>
      <c r="AW357" s="87"/>
      <c r="AX357" s="87"/>
    </row>
    <row r="358" spans="1:50" s="86" customFormat="1" ht="27.75" customHeight="1">
      <c r="A358" s="61"/>
      <c r="B358" s="62"/>
      <c r="C358" s="63"/>
      <c r="D358" s="64"/>
      <c r="E358" s="61"/>
      <c r="F358" s="65"/>
      <c r="G358" s="62"/>
      <c r="H358" s="65"/>
      <c r="I358" s="82"/>
      <c r="J358" s="82"/>
      <c r="K358" s="62"/>
      <c r="L358" s="62"/>
      <c r="M358" s="62"/>
      <c r="N358" s="67"/>
      <c r="O358" s="67"/>
      <c r="P358" s="67"/>
      <c r="Q358" s="67"/>
      <c r="R358" s="67"/>
      <c r="S358" s="67"/>
      <c r="T358" s="83"/>
      <c r="U358" s="84"/>
      <c r="V358" s="85"/>
      <c r="X358" s="87"/>
      <c r="Y358" s="87"/>
      <c r="Z358" s="87"/>
      <c r="AA358" s="87"/>
      <c r="AB358" s="87"/>
      <c r="AC358" s="87"/>
      <c r="AD358" s="87"/>
      <c r="AE358" s="87"/>
      <c r="AF358" s="87"/>
      <c r="AG358" s="87"/>
      <c r="AH358" s="87"/>
      <c r="AI358" s="87"/>
      <c r="AJ358" s="87"/>
      <c r="AK358" s="87"/>
      <c r="AL358" s="87"/>
      <c r="AM358" s="87"/>
      <c r="AN358" s="87"/>
      <c r="AO358" s="87"/>
      <c r="AP358" s="87"/>
      <c r="AQ358" s="87"/>
      <c r="AR358" s="87"/>
      <c r="AS358" s="87"/>
      <c r="AT358" s="87"/>
      <c r="AU358" s="87"/>
      <c r="AV358" s="87"/>
      <c r="AW358" s="87"/>
      <c r="AX358" s="87"/>
    </row>
    <row r="359" spans="1:50" s="142" customFormat="1" ht="27.75" customHeight="1">
      <c r="A359" s="132" t="s">
        <v>722</v>
      </c>
      <c r="B359" s="133" t="s">
        <v>44</v>
      </c>
      <c r="C359" s="88" t="s">
        <v>723</v>
      </c>
      <c r="D359" s="64" t="s">
        <v>724</v>
      </c>
      <c r="E359" s="132" t="s">
        <v>725</v>
      </c>
      <c r="F359" s="134">
        <v>42991</v>
      </c>
      <c r="G359" s="133" t="s">
        <v>726</v>
      </c>
      <c r="H359" s="134">
        <v>42992</v>
      </c>
      <c r="I359" s="116">
        <v>19920</v>
      </c>
      <c r="J359" s="116"/>
      <c r="K359" s="133" t="s">
        <v>727</v>
      </c>
      <c r="L359" s="133" t="s">
        <v>93</v>
      </c>
      <c r="M359" s="133" t="s">
        <v>89</v>
      </c>
      <c r="N359" s="116">
        <v>19920</v>
      </c>
      <c r="O359" s="67"/>
      <c r="P359" s="67"/>
      <c r="Q359" s="67"/>
      <c r="R359" s="67"/>
      <c r="S359" s="67"/>
      <c r="T359" s="116">
        <v>19920</v>
      </c>
      <c r="U359" s="140"/>
      <c r="V359" s="141"/>
      <c r="X359" s="143"/>
      <c r="Y359" s="143"/>
      <c r="Z359" s="143"/>
      <c r="AA359" s="143"/>
      <c r="AB359" s="143"/>
      <c r="AC359" s="143"/>
      <c r="AD359" s="143"/>
      <c r="AE359" s="143"/>
      <c r="AF359" s="143"/>
      <c r="AG359" s="143"/>
      <c r="AH359" s="143"/>
      <c r="AI359" s="143"/>
      <c r="AJ359" s="143"/>
      <c r="AK359" s="143"/>
      <c r="AL359" s="143"/>
      <c r="AM359" s="143"/>
      <c r="AN359" s="143"/>
      <c r="AO359" s="143"/>
      <c r="AP359" s="143"/>
      <c r="AQ359" s="143"/>
      <c r="AR359" s="143"/>
      <c r="AS359" s="143"/>
      <c r="AT359" s="143"/>
      <c r="AU359" s="143"/>
      <c r="AV359" s="143"/>
      <c r="AW359" s="143"/>
      <c r="AX359" s="143"/>
    </row>
    <row r="360" spans="1:50" s="86" customFormat="1" ht="27.75" customHeight="1">
      <c r="A360" s="61"/>
      <c r="B360" s="62"/>
      <c r="C360" s="63" t="s">
        <v>728</v>
      </c>
      <c r="D360" s="64"/>
      <c r="E360" s="61"/>
      <c r="F360" s="65"/>
      <c r="G360" s="62"/>
      <c r="H360" s="65"/>
      <c r="I360" s="66">
        <f>SUM(I359:I359)</f>
        <v>19920</v>
      </c>
      <c r="J360" s="66">
        <f>I360</f>
        <v>19920</v>
      </c>
      <c r="K360" s="62"/>
      <c r="L360" s="62"/>
      <c r="M360" s="62"/>
      <c r="N360" s="67"/>
      <c r="O360" s="67"/>
      <c r="P360" s="67"/>
      <c r="Q360" s="67"/>
      <c r="R360" s="67"/>
      <c r="S360" s="67"/>
      <c r="T360" s="66">
        <f>SUM(T359:T359)</f>
        <v>19920</v>
      </c>
      <c r="U360" s="84"/>
      <c r="V360" s="85"/>
      <c r="X360" s="87"/>
      <c r="Y360" s="87"/>
      <c r="Z360" s="87"/>
      <c r="AA360" s="87"/>
      <c r="AB360" s="87"/>
      <c r="AC360" s="87"/>
      <c r="AD360" s="87"/>
      <c r="AE360" s="87"/>
      <c r="AF360" s="87"/>
      <c r="AG360" s="87"/>
      <c r="AH360" s="87"/>
      <c r="AI360" s="87"/>
      <c r="AJ360" s="87"/>
      <c r="AK360" s="87"/>
      <c r="AL360" s="87"/>
      <c r="AM360" s="87"/>
      <c r="AN360" s="87"/>
      <c r="AO360" s="87"/>
      <c r="AP360" s="87"/>
      <c r="AQ360" s="87"/>
      <c r="AR360" s="87"/>
      <c r="AS360" s="87"/>
      <c r="AT360" s="87"/>
      <c r="AU360" s="87"/>
      <c r="AV360" s="87"/>
      <c r="AW360" s="87"/>
      <c r="AX360" s="87"/>
    </row>
    <row r="361" spans="1:50" s="86" customFormat="1" ht="27.75" customHeight="1">
      <c r="A361" s="61"/>
      <c r="B361" s="62"/>
      <c r="C361" s="63"/>
      <c r="D361" s="64"/>
      <c r="E361" s="61"/>
      <c r="F361" s="65"/>
      <c r="G361" s="62"/>
      <c r="H361" s="65"/>
      <c r="I361" s="82"/>
      <c r="J361" s="82"/>
      <c r="K361" s="62"/>
      <c r="L361" s="62"/>
      <c r="M361" s="62"/>
      <c r="N361" s="67"/>
      <c r="O361" s="67"/>
      <c r="P361" s="67"/>
      <c r="Q361" s="67"/>
      <c r="R361" s="67"/>
      <c r="S361" s="67"/>
      <c r="T361" s="83"/>
      <c r="U361" s="84"/>
      <c r="V361" s="85"/>
      <c r="X361" s="87"/>
      <c r="Y361" s="87"/>
      <c r="Z361" s="87"/>
      <c r="AA361" s="87"/>
      <c r="AB361" s="87"/>
      <c r="AC361" s="87"/>
      <c r="AD361" s="87"/>
      <c r="AE361" s="87"/>
      <c r="AF361" s="87"/>
      <c r="AG361" s="87"/>
      <c r="AH361" s="87"/>
      <c r="AI361" s="87"/>
      <c r="AJ361" s="87"/>
      <c r="AK361" s="87"/>
      <c r="AL361" s="87"/>
      <c r="AM361" s="87"/>
      <c r="AN361" s="87"/>
      <c r="AO361" s="87"/>
      <c r="AP361" s="87"/>
      <c r="AQ361" s="87"/>
      <c r="AR361" s="87"/>
      <c r="AS361" s="87"/>
      <c r="AT361" s="87"/>
      <c r="AU361" s="87"/>
      <c r="AV361" s="87"/>
      <c r="AW361" s="87"/>
      <c r="AX361" s="87"/>
    </row>
    <row r="362" spans="1:50" s="86" customFormat="1" ht="27.75" customHeight="1">
      <c r="A362" s="61"/>
      <c r="B362" s="62"/>
      <c r="C362" s="63"/>
      <c r="D362" s="64"/>
      <c r="E362" s="61"/>
      <c r="F362" s="65"/>
      <c r="G362" s="62"/>
      <c r="H362" s="65"/>
      <c r="I362" s="82"/>
      <c r="J362" s="82"/>
      <c r="K362" s="62"/>
      <c r="L362" s="62"/>
      <c r="M362" s="62"/>
      <c r="N362" s="67"/>
      <c r="O362" s="67"/>
      <c r="P362" s="67"/>
      <c r="Q362" s="67"/>
      <c r="R362" s="67"/>
      <c r="S362" s="67"/>
      <c r="T362" s="83"/>
      <c r="U362" s="84"/>
      <c r="V362" s="85"/>
      <c r="X362" s="87"/>
      <c r="Y362" s="87"/>
      <c r="Z362" s="87"/>
      <c r="AA362" s="87"/>
      <c r="AB362" s="87"/>
      <c r="AC362" s="87"/>
      <c r="AD362" s="87"/>
      <c r="AE362" s="87"/>
      <c r="AF362" s="87"/>
      <c r="AG362" s="87"/>
      <c r="AH362" s="87"/>
      <c r="AI362" s="87"/>
      <c r="AJ362" s="87"/>
      <c r="AK362" s="87"/>
      <c r="AL362" s="87"/>
      <c r="AM362" s="87"/>
      <c r="AN362" s="87"/>
      <c r="AO362" s="87"/>
      <c r="AP362" s="87"/>
      <c r="AQ362" s="87"/>
      <c r="AR362" s="87"/>
      <c r="AS362" s="87"/>
      <c r="AT362" s="87"/>
      <c r="AU362" s="87"/>
      <c r="AV362" s="87"/>
      <c r="AW362" s="87"/>
      <c r="AX362" s="87"/>
    </row>
    <row r="363" spans="1:50" ht="27.75" customHeight="1">
      <c r="A363" s="61">
        <v>130410372</v>
      </c>
      <c r="B363" s="62" t="s">
        <v>565</v>
      </c>
      <c r="C363" s="88" t="s">
        <v>729</v>
      </c>
      <c r="D363" s="64" t="s">
        <v>730</v>
      </c>
      <c r="E363" s="61" t="s">
        <v>703</v>
      </c>
      <c r="F363" s="65">
        <v>41767</v>
      </c>
      <c r="G363" s="62" t="s">
        <v>731</v>
      </c>
      <c r="H363" s="65">
        <v>41738</v>
      </c>
      <c r="I363" s="89">
        <v>17221.599999999999</v>
      </c>
      <c r="J363" s="89"/>
      <c r="K363" s="62">
        <v>100</v>
      </c>
      <c r="L363" s="62" t="s">
        <v>732</v>
      </c>
      <c r="M363" s="62" t="s">
        <v>733</v>
      </c>
      <c r="N363" s="67"/>
      <c r="O363" s="89">
        <v>17221.599999999999</v>
      </c>
      <c r="P363" s="67"/>
      <c r="Q363" s="67"/>
      <c r="R363" s="67"/>
      <c r="S363" s="67"/>
      <c r="T363" s="67">
        <v>17221.599999999999</v>
      </c>
      <c r="U363" s="69"/>
      <c r="V363" s="60"/>
    </row>
    <row r="364" spans="1:50" ht="30" customHeight="1">
      <c r="A364" s="61"/>
      <c r="B364" s="62"/>
      <c r="C364" s="63" t="s">
        <v>729</v>
      </c>
      <c r="D364" s="64"/>
      <c r="E364" s="61"/>
      <c r="F364" s="65"/>
      <c r="G364" s="62"/>
      <c r="H364" s="65"/>
      <c r="I364" s="66">
        <f>SUM(I363)</f>
        <v>17221.599999999999</v>
      </c>
      <c r="J364" s="66">
        <f>I364</f>
        <v>17221.599999999999</v>
      </c>
      <c r="K364" s="62"/>
      <c r="L364" s="62"/>
      <c r="M364" s="62"/>
      <c r="N364" s="67"/>
      <c r="O364" s="67"/>
      <c r="P364" s="67"/>
      <c r="Q364" s="67"/>
      <c r="R364" s="67"/>
      <c r="S364" s="67"/>
      <c r="T364" s="68">
        <f>SUM(T363)</f>
        <v>17221.599999999999</v>
      </c>
      <c r="U364" s="69"/>
      <c r="V364" s="60"/>
    </row>
    <row r="365" spans="1:50" s="80" customFormat="1" ht="30" customHeight="1">
      <c r="A365" s="70"/>
      <c r="B365" s="71"/>
      <c r="C365" s="72"/>
      <c r="D365" s="73"/>
      <c r="E365" s="70"/>
      <c r="F365" s="74"/>
      <c r="G365" s="71"/>
      <c r="H365" s="74"/>
      <c r="I365" s="75"/>
      <c r="J365" s="75"/>
      <c r="K365" s="71"/>
      <c r="L365" s="71"/>
      <c r="M365" s="71"/>
      <c r="N365" s="76"/>
      <c r="O365" s="76"/>
      <c r="P365" s="76"/>
      <c r="Q365" s="76"/>
      <c r="R365" s="76"/>
      <c r="S365" s="76"/>
      <c r="T365" s="77"/>
      <c r="U365" s="78"/>
      <c r="V365" s="79"/>
      <c r="X365" s="81"/>
      <c r="Y365" s="81"/>
      <c r="Z365" s="81"/>
      <c r="AA365" s="81"/>
      <c r="AB365" s="81"/>
      <c r="AC365" s="81"/>
      <c r="AD365" s="81"/>
      <c r="AE365" s="81"/>
      <c r="AF365" s="81"/>
      <c r="AG365" s="81"/>
      <c r="AH365" s="81"/>
      <c r="AI365" s="81"/>
      <c r="AJ365" s="81"/>
      <c r="AK365" s="81"/>
      <c r="AL365" s="81"/>
      <c r="AM365" s="81"/>
      <c r="AN365" s="81"/>
      <c r="AO365" s="81"/>
      <c r="AP365" s="81"/>
      <c r="AQ365" s="81"/>
      <c r="AR365" s="81"/>
      <c r="AS365" s="81"/>
      <c r="AT365" s="81"/>
      <c r="AU365" s="81"/>
      <c r="AV365" s="81"/>
      <c r="AW365" s="81"/>
      <c r="AX365" s="81"/>
    </row>
    <row r="366" spans="1:50" s="80" customFormat="1" ht="30" customHeight="1">
      <c r="A366" s="70"/>
      <c r="B366" s="71"/>
      <c r="C366" s="72"/>
      <c r="D366" s="73"/>
      <c r="E366" s="70"/>
      <c r="F366" s="74"/>
      <c r="G366" s="71"/>
      <c r="H366" s="74"/>
      <c r="I366" s="75"/>
      <c r="J366" s="75"/>
      <c r="K366" s="71"/>
      <c r="L366" s="71"/>
      <c r="M366" s="71"/>
      <c r="N366" s="76"/>
      <c r="O366" s="76"/>
      <c r="P366" s="76"/>
      <c r="Q366" s="76"/>
      <c r="R366" s="76"/>
      <c r="S366" s="76"/>
      <c r="T366" s="77"/>
      <c r="U366" s="78"/>
      <c r="V366" s="79"/>
      <c r="X366" s="81"/>
      <c r="Y366" s="81"/>
      <c r="Z366" s="81"/>
      <c r="AA366" s="81"/>
      <c r="AB366" s="81"/>
      <c r="AC366" s="81"/>
      <c r="AD366" s="81"/>
      <c r="AE366" s="81"/>
      <c r="AF366" s="81"/>
      <c r="AG366" s="81"/>
      <c r="AH366" s="81"/>
      <c r="AI366" s="81"/>
      <c r="AJ366" s="81"/>
      <c r="AK366" s="81"/>
      <c r="AL366" s="81"/>
      <c r="AM366" s="81"/>
      <c r="AN366" s="81"/>
      <c r="AO366" s="81"/>
      <c r="AP366" s="81"/>
      <c r="AQ366" s="81"/>
      <c r="AR366" s="81"/>
      <c r="AS366" s="81"/>
      <c r="AT366" s="81"/>
      <c r="AU366" s="81"/>
      <c r="AV366" s="81"/>
      <c r="AW366" s="81"/>
      <c r="AX366" s="81"/>
    </row>
    <row r="367" spans="1:50" s="80" customFormat="1" ht="30" customHeight="1">
      <c r="A367" s="70" t="s">
        <v>734</v>
      </c>
      <c r="B367" s="71"/>
      <c r="C367" s="106" t="s">
        <v>735</v>
      </c>
      <c r="D367" s="73" t="s">
        <v>736</v>
      </c>
      <c r="E367" s="70" t="s">
        <v>737</v>
      </c>
      <c r="F367" s="74">
        <v>43032</v>
      </c>
      <c r="G367" s="62" t="s">
        <v>738</v>
      </c>
      <c r="H367" s="74">
        <v>43032</v>
      </c>
      <c r="I367" s="108">
        <v>33195.760000000002</v>
      </c>
      <c r="J367" s="75"/>
      <c r="K367" s="71" t="s">
        <v>87</v>
      </c>
      <c r="L367" s="71" t="s">
        <v>739</v>
      </c>
      <c r="M367" s="71" t="s">
        <v>42</v>
      </c>
      <c r="N367" s="76"/>
      <c r="O367" s="76"/>
      <c r="P367" s="108">
        <v>33195.760000000002</v>
      </c>
      <c r="Q367" s="76"/>
      <c r="R367" s="76"/>
      <c r="S367" s="76"/>
      <c r="T367" s="108">
        <v>33195.760000000002</v>
      </c>
      <c r="U367" s="78"/>
      <c r="V367" s="79"/>
      <c r="X367" s="81"/>
      <c r="Y367" s="81"/>
      <c r="Z367" s="81"/>
      <c r="AA367" s="81"/>
      <c r="AB367" s="81"/>
      <c r="AC367" s="81"/>
      <c r="AD367" s="81"/>
      <c r="AE367" s="81"/>
      <c r="AF367" s="81"/>
      <c r="AG367" s="81"/>
      <c r="AH367" s="81"/>
      <c r="AI367" s="81"/>
      <c r="AJ367" s="81"/>
      <c r="AK367" s="81"/>
      <c r="AL367" s="81"/>
      <c r="AM367" s="81"/>
      <c r="AN367" s="81"/>
      <c r="AO367" s="81"/>
      <c r="AP367" s="81"/>
      <c r="AQ367" s="81"/>
      <c r="AR367" s="81"/>
      <c r="AS367" s="81"/>
      <c r="AT367" s="81"/>
      <c r="AU367" s="81"/>
      <c r="AV367" s="81"/>
      <c r="AW367" s="81"/>
      <c r="AX367" s="81"/>
    </row>
    <row r="368" spans="1:50" s="80" customFormat="1" ht="30" customHeight="1">
      <c r="A368" s="70"/>
      <c r="B368" s="71"/>
      <c r="C368" s="72" t="s">
        <v>740</v>
      </c>
      <c r="D368" s="73"/>
      <c r="E368" s="70"/>
      <c r="F368" s="74"/>
      <c r="G368" s="71"/>
      <c r="H368" s="74"/>
      <c r="I368" s="66">
        <f>SUM(I367:I367)</f>
        <v>33195.760000000002</v>
      </c>
      <c r="J368" s="66">
        <f>I368</f>
        <v>33195.760000000002</v>
      </c>
      <c r="K368" s="71"/>
      <c r="L368" s="71"/>
      <c r="M368" s="71"/>
      <c r="N368" s="76"/>
      <c r="O368" s="76"/>
      <c r="P368" s="76"/>
      <c r="Q368" s="76"/>
      <c r="R368" s="76"/>
      <c r="S368" s="76"/>
      <c r="T368" s="66">
        <f>SUM(T367:T367)</f>
        <v>33195.760000000002</v>
      </c>
      <c r="U368" s="78"/>
      <c r="V368" s="79"/>
      <c r="X368" s="81"/>
      <c r="Y368" s="81"/>
      <c r="Z368" s="81"/>
      <c r="AA368" s="81"/>
      <c r="AB368" s="81"/>
      <c r="AC368" s="81"/>
      <c r="AD368" s="81"/>
      <c r="AE368" s="81"/>
      <c r="AF368" s="81"/>
      <c r="AG368" s="81"/>
      <c r="AH368" s="81"/>
      <c r="AI368" s="81"/>
      <c r="AJ368" s="81"/>
      <c r="AK368" s="81"/>
      <c r="AL368" s="81"/>
      <c r="AM368" s="81"/>
      <c r="AN368" s="81"/>
      <c r="AO368" s="81"/>
      <c r="AP368" s="81"/>
      <c r="AQ368" s="81"/>
      <c r="AR368" s="81"/>
      <c r="AS368" s="81"/>
      <c r="AT368" s="81"/>
      <c r="AU368" s="81"/>
      <c r="AV368" s="81"/>
      <c r="AW368" s="81"/>
      <c r="AX368" s="81"/>
    </row>
    <row r="369" spans="1:50" s="80" customFormat="1" ht="30" customHeight="1">
      <c r="A369" s="70"/>
      <c r="B369" s="71"/>
      <c r="C369" s="72"/>
      <c r="D369" s="73"/>
      <c r="E369" s="70"/>
      <c r="F369" s="74"/>
      <c r="G369" s="71"/>
      <c r="H369" s="74"/>
      <c r="I369" s="75"/>
      <c r="J369" s="75"/>
      <c r="K369" s="71"/>
      <c r="L369" s="71"/>
      <c r="M369" s="71"/>
      <c r="N369" s="76"/>
      <c r="O369" s="76"/>
      <c r="P369" s="76"/>
      <c r="Q369" s="76"/>
      <c r="R369" s="76"/>
      <c r="S369" s="76"/>
      <c r="T369" s="77"/>
      <c r="U369" s="78"/>
      <c r="V369" s="79"/>
      <c r="X369" s="81"/>
      <c r="Y369" s="81"/>
      <c r="Z369" s="81"/>
      <c r="AA369" s="81"/>
      <c r="AB369" s="81"/>
      <c r="AC369" s="81"/>
      <c r="AD369" s="81"/>
      <c r="AE369" s="81"/>
      <c r="AF369" s="81"/>
      <c r="AG369" s="81"/>
      <c r="AH369" s="81"/>
      <c r="AI369" s="81"/>
      <c r="AJ369" s="81"/>
      <c r="AK369" s="81"/>
      <c r="AL369" s="81"/>
      <c r="AM369" s="81"/>
      <c r="AN369" s="81"/>
      <c r="AO369" s="81"/>
      <c r="AP369" s="81"/>
      <c r="AQ369" s="81"/>
      <c r="AR369" s="81"/>
      <c r="AS369" s="81"/>
      <c r="AT369" s="81"/>
      <c r="AU369" s="81"/>
      <c r="AV369" s="81"/>
      <c r="AW369" s="81"/>
      <c r="AX369" s="81"/>
    </row>
    <row r="370" spans="1:50" s="80" customFormat="1" ht="30" customHeight="1">
      <c r="A370" s="70"/>
      <c r="B370" s="71"/>
      <c r="C370" s="72"/>
      <c r="D370" s="73"/>
      <c r="E370" s="70"/>
      <c r="F370" s="74"/>
      <c r="G370" s="71"/>
      <c r="H370" s="74"/>
      <c r="I370" s="75"/>
      <c r="J370" s="75"/>
      <c r="K370" s="71"/>
      <c r="L370" s="71"/>
      <c r="M370" s="71"/>
      <c r="N370" s="76"/>
      <c r="O370" s="76"/>
      <c r="P370" s="76"/>
      <c r="Q370" s="76"/>
      <c r="R370" s="76"/>
      <c r="S370" s="76"/>
      <c r="T370" s="77"/>
      <c r="U370" s="78"/>
      <c r="V370" s="79"/>
      <c r="X370" s="81"/>
      <c r="Y370" s="81"/>
      <c r="Z370" s="81"/>
      <c r="AA370" s="81"/>
      <c r="AB370" s="81"/>
      <c r="AC370" s="81"/>
      <c r="AD370" s="81"/>
      <c r="AE370" s="81"/>
      <c r="AF370" s="81"/>
      <c r="AG370" s="81"/>
      <c r="AH370" s="81"/>
      <c r="AI370" s="81"/>
      <c r="AJ370" s="81"/>
      <c r="AK370" s="81"/>
      <c r="AL370" s="81"/>
      <c r="AM370" s="81"/>
      <c r="AN370" s="81"/>
      <c r="AO370" s="81"/>
      <c r="AP370" s="81"/>
      <c r="AQ370" s="81"/>
      <c r="AR370" s="81"/>
      <c r="AS370" s="81"/>
      <c r="AT370" s="81"/>
      <c r="AU370" s="81"/>
      <c r="AV370" s="81"/>
      <c r="AW370" s="81"/>
      <c r="AX370" s="81"/>
    </row>
    <row r="371" spans="1:50" s="86" customFormat="1" ht="31.5" customHeight="1">
      <c r="A371" s="61"/>
      <c r="B371" s="62"/>
      <c r="C371" s="63"/>
      <c r="D371" s="64"/>
      <c r="E371" s="61"/>
      <c r="F371" s="65"/>
      <c r="G371" s="62"/>
      <c r="H371" s="65"/>
      <c r="I371" s="82"/>
      <c r="J371" s="82"/>
      <c r="K371" s="62"/>
      <c r="L371" s="62"/>
      <c r="M371" s="62"/>
      <c r="N371" s="67"/>
      <c r="O371" s="67"/>
      <c r="P371" s="67"/>
      <c r="Q371" s="67"/>
      <c r="R371" s="67"/>
      <c r="S371" s="67"/>
      <c r="T371" s="83"/>
      <c r="U371" s="84"/>
      <c r="V371" s="85"/>
      <c r="X371" s="87"/>
      <c r="Y371" s="87"/>
      <c r="Z371" s="87"/>
      <c r="AA371" s="87"/>
      <c r="AB371" s="87"/>
      <c r="AC371" s="87"/>
      <c r="AD371" s="87"/>
      <c r="AE371" s="87"/>
      <c r="AF371" s="87"/>
      <c r="AG371" s="87"/>
      <c r="AH371" s="87"/>
      <c r="AI371" s="87"/>
      <c r="AJ371" s="87"/>
      <c r="AK371" s="87"/>
      <c r="AL371" s="87"/>
      <c r="AM371" s="87"/>
      <c r="AN371" s="87"/>
      <c r="AO371" s="87"/>
      <c r="AP371" s="87"/>
      <c r="AQ371" s="87"/>
      <c r="AR371" s="87"/>
      <c r="AS371" s="87"/>
      <c r="AT371" s="87"/>
      <c r="AU371" s="87"/>
      <c r="AV371" s="87"/>
      <c r="AW371" s="87"/>
      <c r="AX371" s="87"/>
    </row>
    <row r="372" spans="1:50" ht="28.5" customHeight="1">
      <c r="A372" s="61">
        <v>101629381</v>
      </c>
      <c r="B372" s="62" t="s">
        <v>28</v>
      </c>
      <c r="C372" s="88" t="s">
        <v>741</v>
      </c>
      <c r="D372" s="64" t="s">
        <v>742</v>
      </c>
      <c r="E372" s="61" t="s">
        <v>743</v>
      </c>
      <c r="F372" s="65">
        <v>41780</v>
      </c>
      <c r="G372" s="62" t="s">
        <v>744</v>
      </c>
      <c r="H372" s="65">
        <v>41848</v>
      </c>
      <c r="I372" s="89">
        <v>29205</v>
      </c>
      <c r="J372" s="89"/>
      <c r="K372" s="62">
        <v>100</v>
      </c>
      <c r="L372" s="62" t="s">
        <v>745</v>
      </c>
      <c r="M372" s="62" t="s">
        <v>746</v>
      </c>
      <c r="N372" s="67"/>
      <c r="O372" s="89">
        <v>29205</v>
      </c>
      <c r="P372" s="67"/>
      <c r="Q372" s="67"/>
      <c r="R372" s="67"/>
      <c r="S372" s="67"/>
      <c r="T372" s="67">
        <v>29205</v>
      </c>
      <c r="U372" s="69"/>
      <c r="V372" s="60"/>
    </row>
    <row r="373" spans="1:50" ht="33" customHeight="1">
      <c r="A373" s="61"/>
      <c r="B373" s="62"/>
      <c r="C373" s="63" t="s">
        <v>747</v>
      </c>
      <c r="D373" s="64"/>
      <c r="E373" s="61"/>
      <c r="F373" s="65"/>
      <c r="G373" s="62"/>
      <c r="H373" s="65"/>
      <c r="I373" s="66">
        <f>SUM(I372)</f>
        <v>29205</v>
      </c>
      <c r="J373" s="66">
        <f>I373</f>
        <v>29205</v>
      </c>
      <c r="K373" s="62"/>
      <c r="L373" s="62"/>
      <c r="M373" s="62"/>
      <c r="N373" s="67"/>
      <c r="O373" s="67"/>
      <c r="P373" s="67"/>
      <c r="Q373" s="67"/>
      <c r="R373" s="67"/>
      <c r="S373" s="67"/>
      <c r="T373" s="68">
        <f>SUM(T372)</f>
        <v>29205</v>
      </c>
      <c r="U373" s="69"/>
      <c r="V373" s="60"/>
    </row>
    <row r="374" spans="1:50" s="86" customFormat="1" ht="27" customHeight="1">
      <c r="A374" s="61"/>
      <c r="B374" s="62"/>
      <c r="C374" s="63"/>
      <c r="D374" s="64"/>
      <c r="E374" s="61"/>
      <c r="F374" s="65"/>
      <c r="G374" s="62"/>
      <c r="H374" s="65"/>
      <c r="I374" s="82"/>
      <c r="J374" s="82"/>
      <c r="K374" s="62"/>
      <c r="L374" s="62"/>
      <c r="M374" s="62"/>
      <c r="N374" s="67"/>
      <c r="O374" s="67"/>
      <c r="P374" s="67"/>
      <c r="Q374" s="67"/>
      <c r="R374" s="67"/>
      <c r="S374" s="67"/>
      <c r="T374" s="83"/>
      <c r="U374" s="84"/>
      <c r="V374" s="85"/>
      <c r="X374" s="87"/>
      <c r="Y374" s="87"/>
      <c r="Z374" s="87"/>
      <c r="AA374" s="87"/>
      <c r="AB374" s="87"/>
      <c r="AC374" s="87"/>
      <c r="AD374" s="87"/>
      <c r="AE374" s="87"/>
      <c r="AF374" s="87"/>
      <c r="AG374" s="87"/>
      <c r="AH374" s="87"/>
      <c r="AI374" s="87"/>
      <c r="AJ374" s="87"/>
      <c r="AK374" s="87"/>
      <c r="AL374" s="87"/>
      <c r="AM374" s="87"/>
      <c r="AN374" s="87"/>
      <c r="AO374" s="87"/>
      <c r="AP374" s="87"/>
      <c r="AQ374" s="87"/>
      <c r="AR374" s="87"/>
      <c r="AS374" s="87"/>
      <c r="AT374" s="87"/>
      <c r="AU374" s="87"/>
      <c r="AV374" s="87"/>
      <c r="AW374" s="87"/>
      <c r="AX374" s="87"/>
    </row>
    <row r="375" spans="1:50" s="86" customFormat="1" ht="27" customHeight="1">
      <c r="A375" s="61"/>
      <c r="B375" s="62"/>
      <c r="C375" s="63"/>
      <c r="D375" s="64"/>
      <c r="E375" s="61"/>
      <c r="F375" s="65"/>
      <c r="G375" s="62"/>
      <c r="H375" s="65"/>
      <c r="I375" s="82"/>
      <c r="J375" s="82"/>
      <c r="K375" s="62"/>
      <c r="L375" s="62"/>
      <c r="M375" s="62"/>
      <c r="N375" s="67"/>
      <c r="O375" s="67"/>
      <c r="P375" s="67"/>
      <c r="Q375" s="67"/>
      <c r="R375" s="67"/>
      <c r="S375" s="67"/>
      <c r="T375" s="83"/>
      <c r="U375" s="84"/>
      <c r="V375" s="85"/>
      <c r="X375" s="87"/>
      <c r="Y375" s="87"/>
      <c r="Z375" s="87"/>
      <c r="AA375" s="87"/>
      <c r="AB375" s="87"/>
      <c r="AC375" s="87"/>
      <c r="AD375" s="87"/>
      <c r="AE375" s="87"/>
      <c r="AF375" s="87"/>
      <c r="AG375" s="87"/>
      <c r="AH375" s="87"/>
      <c r="AI375" s="87"/>
      <c r="AJ375" s="87"/>
      <c r="AK375" s="87"/>
      <c r="AL375" s="87"/>
      <c r="AM375" s="87"/>
      <c r="AN375" s="87"/>
      <c r="AO375" s="87"/>
      <c r="AP375" s="87"/>
      <c r="AQ375" s="87"/>
      <c r="AR375" s="87"/>
      <c r="AS375" s="87"/>
      <c r="AT375" s="87"/>
      <c r="AU375" s="87"/>
      <c r="AV375" s="87"/>
      <c r="AW375" s="87"/>
      <c r="AX375" s="87"/>
    </row>
    <row r="376" spans="1:50" ht="82.9" customHeight="1">
      <c r="A376" s="61">
        <v>101629071</v>
      </c>
      <c r="B376" s="62" t="s">
        <v>344</v>
      </c>
      <c r="C376" s="88" t="s">
        <v>748</v>
      </c>
      <c r="D376" s="64" t="s">
        <v>749</v>
      </c>
      <c r="E376" s="61" t="s">
        <v>188</v>
      </c>
      <c r="F376" s="65"/>
      <c r="G376" s="62" t="s">
        <v>750</v>
      </c>
      <c r="H376" s="65">
        <v>42451</v>
      </c>
      <c r="I376" s="89">
        <v>488940.72</v>
      </c>
      <c r="J376" s="89"/>
      <c r="K376" s="62">
        <v>100</v>
      </c>
      <c r="L376" s="62" t="s">
        <v>751</v>
      </c>
      <c r="M376" s="62" t="s">
        <v>350</v>
      </c>
      <c r="N376" s="67"/>
      <c r="O376" s="67"/>
      <c r="P376" s="67"/>
      <c r="Q376" s="67"/>
      <c r="R376" s="67">
        <v>488940.72</v>
      </c>
      <c r="S376" s="67"/>
      <c r="T376" s="67">
        <v>488940.72</v>
      </c>
      <c r="U376" s="69"/>
      <c r="V376" s="60"/>
    </row>
    <row r="377" spans="1:50" ht="28.5" customHeight="1">
      <c r="A377" s="61"/>
      <c r="B377" s="62"/>
      <c r="C377" s="63" t="s">
        <v>752</v>
      </c>
      <c r="D377" s="64"/>
      <c r="E377" s="61"/>
      <c r="F377" s="65"/>
      <c r="G377" s="62"/>
      <c r="H377" s="65"/>
      <c r="I377" s="66">
        <f>SUM(I376)</f>
        <v>488940.72</v>
      </c>
      <c r="J377" s="66">
        <f>I377</f>
        <v>488940.72</v>
      </c>
      <c r="K377" s="62"/>
      <c r="L377" s="62"/>
      <c r="M377" s="62"/>
      <c r="N377" s="67"/>
      <c r="O377" s="67"/>
      <c r="P377" s="67"/>
      <c r="Q377" s="67"/>
      <c r="R377" s="67"/>
      <c r="S377" s="67"/>
      <c r="T377" s="68">
        <f>SUM(T376)</f>
        <v>488940.72</v>
      </c>
      <c r="U377" s="69"/>
      <c r="V377" s="60"/>
    </row>
    <row r="378" spans="1:50" s="86" customFormat="1" ht="28.5" customHeight="1">
      <c r="A378" s="61"/>
      <c r="B378" s="62"/>
      <c r="C378" s="63"/>
      <c r="D378" s="64"/>
      <c r="E378" s="61"/>
      <c r="F378" s="65"/>
      <c r="G378" s="62"/>
      <c r="H378" s="65"/>
      <c r="I378" s="82"/>
      <c r="J378" s="82"/>
      <c r="K378" s="62"/>
      <c r="L378" s="62"/>
      <c r="M378" s="62"/>
      <c r="N378" s="67"/>
      <c r="O378" s="67"/>
      <c r="P378" s="67"/>
      <c r="Q378" s="67"/>
      <c r="R378" s="67"/>
      <c r="S378" s="67"/>
      <c r="T378" s="83"/>
      <c r="U378" s="84"/>
      <c r="V378" s="85"/>
      <c r="X378" s="87"/>
      <c r="Y378" s="87"/>
      <c r="Z378" s="87"/>
      <c r="AA378" s="87"/>
      <c r="AB378" s="87"/>
      <c r="AC378" s="87"/>
      <c r="AD378" s="87"/>
      <c r="AE378" s="87"/>
      <c r="AF378" s="87"/>
      <c r="AG378" s="87"/>
      <c r="AH378" s="87"/>
      <c r="AI378" s="87"/>
      <c r="AJ378" s="87"/>
      <c r="AK378" s="87"/>
      <c r="AL378" s="87"/>
      <c r="AM378" s="87"/>
      <c r="AN378" s="87"/>
      <c r="AO378" s="87"/>
      <c r="AP378" s="87"/>
      <c r="AQ378" s="87"/>
      <c r="AR378" s="87"/>
      <c r="AS378" s="87"/>
      <c r="AT378" s="87"/>
      <c r="AU378" s="87"/>
      <c r="AV378" s="87"/>
      <c r="AW378" s="87"/>
      <c r="AX378" s="87"/>
    </row>
    <row r="379" spans="1:50" s="86" customFormat="1" ht="28.5" customHeight="1">
      <c r="A379" s="61"/>
      <c r="B379" s="62"/>
      <c r="C379" s="63"/>
      <c r="D379" s="64"/>
      <c r="E379" s="61"/>
      <c r="F379" s="65"/>
      <c r="G379" s="62"/>
      <c r="H379" s="65"/>
      <c r="I379" s="82"/>
      <c r="J379" s="82"/>
      <c r="K379" s="62"/>
      <c r="L379" s="62"/>
      <c r="M379" s="62"/>
      <c r="N379" s="67"/>
      <c r="O379" s="67"/>
      <c r="P379" s="67"/>
      <c r="Q379" s="67"/>
      <c r="R379" s="67"/>
      <c r="S379" s="67"/>
      <c r="T379" s="83"/>
      <c r="U379" s="84"/>
      <c r="V379" s="85"/>
      <c r="X379" s="87"/>
      <c r="Y379" s="87"/>
      <c r="Z379" s="87"/>
      <c r="AA379" s="87"/>
      <c r="AB379" s="87"/>
      <c r="AC379" s="87"/>
      <c r="AD379" s="87"/>
      <c r="AE379" s="87"/>
      <c r="AF379" s="87"/>
      <c r="AG379" s="87"/>
      <c r="AH379" s="87"/>
      <c r="AI379" s="87"/>
      <c r="AJ379" s="87"/>
      <c r="AK379" s="87"/>
      <c r="AL379" s="87"/>
      <c r="AM379" s="87"/>
      <c r="AN379" s="87"/>
      <c r="AO379" s="87"/>
      <c r="AP379" s="87"/>
      <c r="AQ379" s="87"/>
      <c r="AR379" s="87"/>
      <c r="AS379" s="87"/>
      <c r="AT379" s="87"/>
      <c r="AU379" s="87"/>
      <c r="AV379" s="87"/>
      <c r="AW379" s="87"/>
      <c r="AX379" s="87"/>
    </row>
    <row r="380" spans="1:50" ht="28.5" customHeight="1">
      <c r="A380" s="61">
        <v>401508915</v>
      </c>
      <c r="B380" s="62" t="s">
        <v>753</v>
      </c>
      <c r="C380" s="88" t="s">
        <v>754</v>
      </c>
      <c r="D380" s="64" t="s">
        <v>755</v>
      </c>
      <c r="E380" s="61"/>
      <c r="F380" s="65"/>
      <c r="G380" s="62" t="s">
        <v>636</v>
      </c>
      <c r="H380" s="65">
        <v>42430</v>
      </c>
      <c r="I380" s="89">
        <v>23976.69</v>
      </c>
      <c r="J380" s="89"/>
      <c r="K380" s="62">
        <v>100</v>
      </c>
      <c r="L380" s="62" t="s">
        <v>756</v>
      </c>
      <c r="M380" s="62" t="s">
        <v>324</v>
      </c>
      <c r="N380" s="67"/>
      <c r="O380" s="67"/>
      <c r="P380" s="67"/>
      <c r="Q380" s="67"/>
      <c r="R380" s="67">
        <v>23976.69</v>
      </c>
      <c r="S380" s="67"/>
      <c r="T380" s="67">
        <v>23976.69</v>
      </c>
      <c r="U380" s="69"/>
      <c r="V380" s="60"/>
    </row>
    <row r="381" spans="1:50" ht="28.5" customHeight="1">
      <c r="A381" s="61">
        <v>401508915</v>
      </c>
      <c r="B381" s="62" t="s">
        <v>753</v>
      </c>
      <c r="C381" s="88" t="s">
        <v>754</v>
      </c>
      <c r="D381" s="64" t="s">
        <v>755</v>
      </c>
      <c r="E381" s="61"/>
      <c r="F381" s="65"/>
      <c r="G381" s="62" t="s">
        <v>757</v>
      </c>
      <c r="H381" s="65">
        <v>42430</v>
      </c>
      <c r="I381" s="89">
        <v>33629.19</v>
      </c>
      <c r="J381" s="89"/>
      <c r="K381" s="62">
        <v>100</v>
      </c>
      <c r="L381" s="62" t="s">
        <v>756</v>
      </c>
      <c r="M381" s="62" t="s">
        <v>324</v>
      </c>
      <c r="N381" s="67"/>
      <c r="O381" s="67"/>
      <c r="P381" s="67"/>
      <c r="Q381" s="67"/>
      <c r="R381" s="67">
        <v>33629.19</v>
      </c>
      <c r="S381" s="67"/>
      <c r="T381" s="67">
        <v>33629.19</v>
      </c>
      <c r="U381" s="69"/>
      <c r="V381" s="60"/>
    </row>
    <row r="382" spans="1:50" ht="28.5" customHeight="1">
      <c r="A382" s="61">
        <v>401508915</v>
      </c>
      <c r="B382" s="62" t="s">
        <v>753</v>
      </c>
      <c r="C382" s="88" t="s">
        <v>754</v>
      </c>
      <c r="D382" s="64" t="s">
        <v>755</v>
      </c>
      <c r="E382" s="61"/>
      <c r="F382" s="65"/>
      <c r="G382" s="62" t="s">
        <v>758</v>
      </c>
      <c r="H382" s="65">
        <v>42430</v>
      </c>
      <c r="I382" s="89">
        <v>14449.66</v>
      </c>
      <c r="J382" s="89"/>
      <c r="K382" s="62">
        <v>100</v>
      </c>
      <c r="L382" s="62" t="s">
        <v>756</v>
      </c>
      <c r="M382" s="62" t="s">
        <v>324</v>
      </c>
      <c r="N382" s="67"/>
      <c r="O382" s="67"/>
      <c r="P382" s="67"/>
      <c r="Q382" s="67"/>
      <c r="R382" s="67">
        <v>14449.66</v>
      </c>
      <c r="S382" s="67"/>
      <c r="T382" s="67">
        <v>14449.66</v>
      </c>
      <c r="U382" s="69"/>
      <c r="V382" s="60"/>
    </row>
    <row r="383" spans="1:50" ht="26.45" customHeight="1">
      <c r="A383" s="61"/>
      <c r="B383" s="62"/>
      <c r="C383" s="63" t="s">
        <v>759</v>
      </c>
      <c r="D383" s="64"/>
      <c r="E383" s="61"/>
      <c r="F383" s="65"/>
      <c r="G383" s="62"/>
      <c r="H383" s="65"/>
      <c r="I383" s="66">
        <f>SUM(I380:I382)</f>
        <v>72055.540000000008</v>
      </c>
      <c r="J383" s="66">
        <f>I383</f>
        <v>72055.540000000008</v>
      </c>
      <c r="K383" s="62"/>
      <c r="L383" s="62"/>
      <c r="M383" s="62"/>
      <c r="N383" s="67"/>
      <c r="O383" s="67"/>
      <c r="P383" s="67"/>
      <c r="Q383" s="67"/>
      <c r="R383" s="67"/>
      <c r="S383" s="67"/>
      <c r="T383" s="68">
        <f>SUM(T380:T382)</f>
        <v>72055.540000000008</v>
      </c>
      <c r="U383" s="69"/>
      <c r="V383" s="60"/>
    </row>
    <row r="384" spans="1:50" s="86" customFormat="1" ht="23.25" customHeight="1">
      <c r="A384" s="61"/>
      <c r="B384" s="62"/>
      <c r="C384" s="63"/>
      <c r="D384" s="64"/>
      <c r="E384" s="61"/>
      <c r="F384" s="65"/>
      <c r="G384" s="62"/>
      <c r="H384" s="65"/>
      <c r="I384" s="82"/>
      <c r="J384" s="82"/>
      <c r="K384" s="62"/>
      <c r="L384" s="62"/>
      <c r="M384" s="62"/>
      <c r="N384" s="67"/>
      <c r="O384" s="67"/>
      <c r="P384" s="67"/>
      <c r="Q384" s="67"/>
      <c r="R384" s="67"/>
      <c r="S384" s="67"/>
      <c r="T384" s="83"/>
      <c r="U384" s="84"/>
      <c r="V384" s="85"/>
      <c r="X384" s="87"/>
      <c r="Y384" s="87"/>
      <c r="Z384" s="87"/>
      <c r="AA384" s="87"/>
      <c r="AB384" s="87"/>
      <c r="AC384" s="87"/>
      <c r="AD384" s="87"/>
      <c r="AE384" s="87"/>
      <c r="AF384" s="87"/>
      <c r="AG384" s="87"/>
      <c r="AH384" s="87"/>
      <c r="AI384" s="87"/>
      <c r="AJ384" s="87"/>
      <c r="AK384" s="87"/>
      <c r="AL384" s="87"/>
      <c r="AM384" s="87"/>
      <c r="AN384" s="87"/>
      <c r="AO384" s="87"/>
      <c r="AP384" s="87"/>
      <c r="AQ384" s="87"/>
      <c r="AR384" s="87"/>
      <c r="AS384" s="87"/>
      <c r="AT384" s="87"/>
      <c r="AU384" s="87"/>
      <c r="AV384" s="87"/>
      <c r="AW384" s="87"/>
      <c r="AX384" s="87"/>
    </row>
    <row r="385" spans="1:50" s="86" customFormat="1" ht="23.25" customHeight="1">
      <c r="A385" s="61"/>
      <c r="B385" s="62"/>
      <c r="C385" s="63"/>
      <c r="D385" s="64"/>
      <c r="E385" s="61"/>
      <c r="F385" s="65"/>
      <c r="G385" s="62"/>
      <c r="H385" s="65"/>
      <c r="I385" s="82"/>
      <c r="J385" s="82"/>
      <c r="K385" s="62"/>
      <c r="L385" s="62"/>
      <c r="M385" s="62"/>
      <c r="N385" s="67"/>
      <c r="O385" s="67"/>
      <c r="P385" s="67"/>
      <c r="Q385" s="67"/>
      <c r="R385" s="67"/>
      <c r="S385" s="67"/>
      <c r="T385" s="83"/>
      <c r="U385" s="84"/>
      <c r="V385" s="85"/>
      <c r="X385" s="87"/>
      <c r="Y385" s="87"/>
      <c r="Z385" s="87"/>
      <c r="AA385" s="87"/>
      <c r="AB385" s="87"/>
      <c r="AC385" s="87"/>
      <c r="AD385" s="87"/>
      <c r="AE385" s="87"/>
      <c r="AF385" s="87"/>
      <c r="AG385" s="87"/>
      <c r="AH385" s="87"/>
      <c r="AI385" s="87"/>
      <c r="AJ385" s="87"/>
      <c r="AK385" s="87"/>
      <c r="AL385" s="87"/>
      <c r="AM385" s="87"/>
      <c r="AN385" s="87"/>
      <c r="AO385" s="87"/>
      <c r="AP385" s="87"/>
      <c r="AQ385" s="87"/>
      <c r="AR385" s="87"/>
      <c r="AS385" s="87"/>
      <c r="AT385" s="87"/>
      <c r="AU385" s="87"/>
      <c r="AV385" s="87"/>
      <c r="AW385" s="87"/>
      <c r="AX385" s="87"/>
    </row>
    <row r="386" spans="1:50" s="138" customFormat="1" ht="51.95" customHeight="1">
      <c r="A386" s="132">
        <v>131257372</v>
      </c>
      <c r="B386" s="133" t="s">
        <v>565</v>
      </c>
      <c r="C386" s="93" t="s">
        <v>760</v>
      </c>
      <c r="D386" s="94" t="s">
        <v>761</v>
      </c>
      <c r="E386" s="132" t="s">
        <v>762</v>
      </c>
      <c r="F386" s="134">
        <v>42894</v>
      </c>
      <c r="G386" s="133" t="s">
        <v>763</v>
      </c>
      <c r="H386" s="134">
        <v>42913</v>
      </c>
      <c r="I386" s="135">
        <v>21122</v>
      </c>
      <c r="J386" s="135"/>
      <c r="K386" s="133">
        <v>100</v>
      </c>
      <c r="L386" s="133" t="s">
        <v>764</v>
      </c>
      <c r="M386" s="133" t="s">
        <v>765</v>
      </c>
      <c r="N386" s="135"/>
      <c r="O386" s="135">
        <v>21122</v>
      </c>
      <c r="P386" s="135"/>
      <c r="Q386" s="135"/>
      <c r="R386" s="97"/>
      <c r="S386" s="97"/>
      <c r="T386" s="135">
        <v>21122</v>
      </c>
      <c r="U386" s="149"/>
      <c r="V386" s="137"/>
      <c r="X386" s="139"/>
      <c r="Y386" s="139"/>
      <c r="Z386" s="139"/>
      <c r="AA386" s="139"/>
      <c r="AB386" s="139"/>
      <c r="AC386" s="139"/>
      <c r="AD386" s="139"/>
      <c r="AE386" s="139"/>
      <c r="AF386" s="139"/>
      <c r="AG386" s="139"/>
      <c r="AH386" s="139"/>
      <c r="AI386" s="139"/>
      <c r="AJ386" s="139"/>
      <c r="AK386" s="139"/>
      <c r="AL386" s="139"/>
      <c r="AM386" s="139"/>
      <c r="AN386" s="139"/>
      <c r="AO386" s="139"/>
      <c r="AP386" s="139"/>
      <c r="AQ386" s="139"/>
      <c r="AR386" s="139"/>
      <c r="AS386" s="139"/>
      <c r="AT386" s="139"/>
      <c r="AU386" s="139"/>
      <c r="AV386" s="139"/>
      <c r="AW386" s="139"/>
      <c r="AX386" s="139"/>
    </row>
    <row r="387" spans="1:50" s="138" customFormat="1" ht="57.6" customHeight="1">
      <c r="A387" s="132">
        <v>131257372</v>
      </c>
      <c r="B387" s="133" t="s">
        <v>563</v>
      </c>
      <c r="C387" s="93" t="s">
        <v>760</v>
      </c>
      <c r="D387" s="94" t="s">
        <v>761</v>
      </c>
      <c r="E387" s="132" t="s">
        <v>762</v>
      </c>
      <c r="F387" s="134">
        <v>42894</v>
      </c>
      <c r="G387" s="133" t="s">
        <v>763</v>
      </c>
      <c r="H387" s="134">
        <v>42913</v>
      </c>
      <c r="I387" s="135">
        <v>28202</v>
      </c>
      <c r="J387" s="135"/>
      <c r="K387" s="133">
        <v>100</v>
      </c>
      <c r="L387" s="133" t="s">
        <v>764</v>
      </c>
      <c r="M387" s="133" t="s">
        <v>765</v>
      </c>
      <c r="N387" s="135"/>
      <c r="O387" s="135">
        <v>28202</v>
      </c>
      <c r="P387" s="135"/>
      <c r="Q387" s="135"/>
      <c r="R387" s="97"/>
      <c r="S387" s="97"/>
      <c r="T387" s="135">
        <v>28202</v>
      </c>
      <c r="U387" s="149"/>
      <c r="V387" s="137"/>
      <c r="X387" s="139"/>
      <c r="Y387" s="139"/>
      <c r="Z387" s="139"/>
      <c r="AA387" s="139"/>
      <c r="AB387" s="139"/>
      <c r="AC387" s="139"/>
      <c r="AD387" s="139"/>
      <c r="AE387" s="139"/>
      <c r="AF387" s="139"/>
      <c r="AG387" s="139"/>
      <c r="AH387" s="139"/>
      <c r="AI387" s="139"/>
      <c r="AJ387" s="139"/>
      <c r="AK387" s="139"/>
      <c r="AL387" s="139"/>
      <c r="AM387" s="139"/>
      <c r="AN387" s="139"/>
      <c r="AO387" s="139"/>
      <c r="AP387" s="139"/>
      <c r="AQ387" s="139"/>
      <c r="AR387" s="139"/>
      <c r="AS387" s="139"/>
      <c r="AT387" s="139"/>
      <c r="AU387" s="139"/>
      <c r="AV387" s="139"/>
      <c r="AW387" s="139"/>
      <c r="AX387" s="139"/>
    </row>
    <row r="388" spans="1:50" s="138" customFormat="1" ht="54.4" customHeight="1">
      <c r="A388" s="132">
        <v>131257372</v>
      </c>
      <c r="B388" s="133" t="s">
        <v>766</v>
      </c>
      <c r="C388" s="93" t="s">
        <v>760</v>
      </c>
      <c r="D388" s="94" t="s">
        <v>761</v>
      </c>
      <c r="E388" s="132" t="s">
        <v>762</v>
      </c>
      <c r="F388" s="134">
        <v>42894</v>
      </c>
      <c r="G388" s="133" t="s">
        <v>763</v>
      </c>
      <c r="H388" s="134">
        <v>42913</v>
      </c>
      <c r="I388" s="135">
        <v>2348.1999999999998</v>
      </c>
      <c r="J388" s="135"/>
      <c r="K388" s="133">
        <v>100</v>
      </c>
      <c r="L388" s="133" t="s">
        <v>764</v>
      </c>
      <c r="M388" s="133" t="s">
        <v>765</v>
      </c>
      <c r="N388" s="135"/>
      <c r="O388" s="135">
        <v>2348.1999999999998</v>
      </c>
      <c r="P388" s="135"/>
      <c r="Q388" s="135"/>
      <c r="R388" s="97"/>
      <c r="S388" s="97"/>
      <c r="T388" s="135">
        <v>2348.1999999999998</v>
      </c>
      <c r="U388" s="149"/>
      <c r="V388" s="137"/>
      <c r="X388" s="139"/>
      <c r="Y388" s="139"/>
      <c r="Z388" s="139"/>
      <c r="AA388" s="139"/>
      <c r="AB388" s="139"/>
      <c r="AC388" s="139"/>
      <c r="AD388" s="139"/>
      <c r="AE388" s="139"/>
      <c r="AF388" s="139"/>
      <c r="AG388" s="139"/>
      <c r="AH388" s="139"/>
      <c r="AI388" s="139"/>
      <c r="AJ388" s="139"/>
      <c r="AK388" s="139"/>
      <c r="AL388" s="139"/>
      <c r="AM388" s="139"/>
      <c r="AN388" s="139"/>
      <c r="AO388" s="139"/>
      <c r="AP388" s="139"/>
      <c r="AQ388" s="139"/>
      <c r="AR388" s="139"/>
      <c r="AS388" s="139"/>
      <c r="AT388" s="139"/>
      <c r="AU388" s="139"/>
      <c r="AV388" s="139"/>
      <c r="AW388" s="139"/>
      <c r="AX388" s="139"/>
    </row>
    <row r="389" spans="1:50" s="138" customFormat="1" ht="65.849999999999994" customHeight="1">
      <c r="A389" s="132">
        <v>131257372</v>
      </c>
      <c r="B389" s="133" t="s">
        <v>767</v>
      </c>
      <c r="C389" s="93" t="s">
        <v>760</v>
      </c>
      <c r="D389" s="94" t="s">
        <v>768</v>
      </c>
      <c r="E389" s="132" t="s">
        <v>769</v>
      </c>
      <c r="F389" s="134">
        <v>42919</v>
      </c>
      <c r="G389" s="133" t="s">
        <v>561</v>
      </c>
      <c r="H389" s="134">
        <v>42955</v>
      </c>
      <c r="I389" s="135">
        <v>147736</v>
      </c>
      <c r="J389" s="135"/>
      <c r="K389" s="133" t="s">
        <v>770</v>
      </c>
      <c r="L389" s="133" t="s">
        <v>764</v>
      </c>
      <c r="M389" s="133" t="s">
        <v>235</v>
      </c>
      <c r="N389" s="135"/>
      <c r="O389" s="135">
        <v>147736</v>
      </c>
      <c r="P389" s="135"/>
      <c r="Q389" s="135"/>
      <c r="R389" s="97"/>
      <c r="S389" s="97"/>
      <c r="T389" s="135">
        <v>147736</v>
      </c>
      <c r="U389" s="149"/>
      <c r="V389" s="137"/>
      <c r="X389" s="139"/>
      <c r="Y389" s="139"/>
      <c r="Z389" s="139"/>
      <c r="AA389" s="139"/>
      <c r="AB389" s="139"/>
      <c r="AC389" s="139"/>
      <c r="AD389" s="139"/>
      <c r="AE389" s="139"/>
      <c r="AF389" s="139"/>
      <c r="AG389" s="139"/>
      <c r="AH389" s="139"/>
      <c r="AI389" s="139"/>
      <c r="AJ389" s="139"/>
      <c r="AK389" s="139"/>
      <c r="AL389" s="139"/>
      <c r="AM389" s="139"/>
      <c r="AN389" s="139"/>
      <c r="AO389" s="139"/>
      <c r="AP389" s="139"/>
      <c r="AQ389" s="139"/>
      <c r="AR389" s="139"/>
      <c r="AS389" s="139"/>
      <c r="AT389" s="139"/>
      <c r="AU389" s="139"/>
      <c r="AV389" s="139"/>
      <c r="AW389" s="139"/>
      <c r="AX389" s="139"/>
    </row>
    <row r="390" spans="1:50" s="138" customFormat="1" ht="41.45" customHeight="1">
      <c r="A390" s="132">
        <v>131257372</v>
      </c>
      <c r="B390" s="133" t="s">
        <v>771</v>
      </c>
      <c r="C390" s="93" t="s">
        <v>760</v>
      </c>
      <c r="D390" s="94" t="s">
        <v>772</v>
      </c>
      <c r="E390" s="132" t="s">
        <v>773</v>
      </c>
      <c r="F390" s="134">
        <v>42971</v>
      </c>
      <c r="G390" s="133" t="s">
        <v>386</v>
      </c>
      <c r="H390" s="134">
        <v>42992</v>
      </c>
      <c r="I390" s="135">
        <v>46020</v>
      </c>
      <c r="J390" s="135"/>
      <c r="K390" s="133" t="s">
        <v>87</v>
      </c>
      <c r="L390" s="133" t="s">
        <v>93</v>
      </c>
      <c r="M390" s="133" t="s">
        <v>101</v>
      </c>
      <c r="N390" s="135">
        <v>46020</v>
      </c>
      <c r="O390" s="135"/>
      <c r="P390" s="135"/>
      <c r="Q390" s="135"/>
      <c r="R390" s="97"/>
      <c r="S390" s="97"/>
      <c r="T390" s="135">
        <v>46020</v>
      </c>
      <c r="U390" s="149"/>
      <c r="V390" s="137"/>
      <c r="X390" s="139"/>
      <c r="Y390" s="139"/>
      <c r="Z390" s="139"/>
      <c r="AA390" s="139"/>
      <c r="AB390" s="139"/>
      <c r="AC390" s="139"/>
      <c r="AD390" s="139"/>
      <c r="AE390" s="139"/>
      <c r="AF390" s="139"/>
      <c r="AG390" s="139"/>
      <c r="AH390" s="139"/>
      <c r="AI390" s="139"/>
      <c r="AJ390" s="139"/>
      <c r="AK390" s="139"/>
      <c r="AL390" s="139"/>
      <c r="AM390" s="139"/>
      <c r="AN390" s="139"/>
      <c r="AO390" s="139"/>
      <c r="AP390" s="139"/>
      <c r="AQ390" s="139"/>
      <c r="AR390" s="139"/>
      <c r="AS390" s="139"/>
      <c r="AT390" s="139"/>
      <c r="AU390" s="139"/>
      <c r="AV390" s="139"/>
      <c r="AW390" s="139"/>
      <c r="AX390" s="139"/>
    </row>
    <row r="391" spans="1:50" ht="23.25" customHeight="1">
      <c r="A391" s="61"/>
      <c r="B391" s="62"/>
      <c r="C391" s="63" t="s">
        <v>774</v>
      </c>
      <c r="D391" s="64"/>
      <c r="E391" s="61"/>
      <c r="F391" s="65"/>
      <c r="G391" s="62"/>
      <c r="H391" s="65"/>
      <c r="I391" s="66">
        <f>SUM(I386:I390)</f>
        <v>245428.2</v>
      </c>
      <c r="J391" s="66">
        <f>I391</f>
        <v>245428.2</v>
      </c>
      <c r="K391" s="62"/>
      <c r="L391" s="62"/>
      <c r="M391" s="62"/>
      <c r="N391" s="67"/>
      <c r="O391" s="67"/>
      <c r="P391" s="67"/>
      <c r="Q391" s="67"/>
      <c r="R391" s="67"/>
      <c r="S391" s="67"/>
      <c r="T391" s="68">
        <f>SUM(T386:T390)</f>
        <v>245428.2</v>
      </c>
      <c r="U391" s="69"/>
      <c r="V391" s="60"/>
    </row>
    <row r="392" spans="1:50" s="86" customFormat="1" ht="24.75" customHeight="1">
      <c r="A392" s="61"/>
      <c r="B392" s="62"/>
      <c r="C392" s="63"/>
      <c r="D392" s="64"/>
      <c r="E392" s="61"/>
      <c r="F392" s="65"/>
      <c r="G392" s="62"/>
      <c r="H392" s="65"/>
      <c r="I392" s="82"/>
      <c r="J392" s="82"/>
      <c r="K392" s="62"/>
      <c r="L392" s="62"/>
      <c r="M392" s="62"/>
      <c r="N392" s="67"/>
      <c r="O392" s="67"/>
      <c r="P392" s="67"/>
      <c r="Q392" s="67"/>
      <c r="R392" s="67"/>
      <c r="S392" s="67"/>
      <c r="T392" s="83"/>
      <c r="U392" s="84"/>
      <c r="V392" s="85"/>
      <c r="X392" s="87"/>
      <c r="Y392" s="87"/>
      <c r="Z392" s="87"/>
      <c r="AA392" s="87"/>
      <c r="AB392" s="87"/>
      <c r="AC392" s="87"/>
      <c r="AD392" s="87"/>
      <c r="AE392" s="87"/>
      <c r="AF392" s="87"/>
      <c r="AG392" s="87"/>
      <c r="AH392" s="87"/>
      <c r="AI392" s="87"/>
      <c r="AJ392" s="87"/>
      <c r="AK392" s="87"/>
      <c r="AL392" s="87"/>
      <c r="AM392" s="87"/>
      <c r="AN392" s="87"/>
      <c r="AO392" s="87"/>
      <c r="AP392" s="87"/>
      <c r="AQ392" s="87"/>
      <c r="AR392" s="87"/>
      <c r="AS392" s="87"/>
      <c r="AT392" s="87"/>
      <c r="AU392" s="87"/>
      <c r="AV392" s="87"/>
      <c r="AW392" s="87"/>
      <c r="AX392" s="87"/>
    </row>
    <row r="393" spans="1:50" s="86" customFormat="1" ht="24.75" customHeight="1">
      <c r="A393" s="61"/>
      <c r="B393" s="62"/>
      <c r="C393" s="63"/>
      <c r="D393" s="64"/>
      <c r="E393" s="61"/>
      <c r="F393" s="65"/>
      <c r="G393" s="62"/>
      <c r="H393" s="65"/>
      <c r="I393" s="82"/>
      <c r="J393" s="82"/>
      <c r="K393" s="62"/>
      <c r="L393" s="62"/>
      <c r="M393" s="62"/>
      <c r="N393" s="67"/>
      <c r="O393" s="67"/>
      <c r="P393" s="67"/>
      <c r="Q393" s="67"/>
      <c r="R393" s="67"/>
      <c r="S393" s="67"/>
      <c r="T393" s="83"/>
      <c r="U393" s="84"/>
      <c r="V393" s="85"/>
      <c r="X393" s="87"/>
      <c r="Y393" s="87"/>
      <c r="Z393" s="87"/>
      <c r="AA393" s="87"/>
      <c r="AB393" s="87"/>
      <c r="AC393" s="87"/>
      <c r="AD393" s="87"/>
      <c r="AE393" s="87"/>
      <c r="AF393" s="87"/>
      <c r="AG393" s="87"/>
      <c r="AH393" s="87"/>
      <c r="AI393" s="87"/>
      <c r="AJ393" s="87"/>
      <c r="AK393" s="87"/>
      <c r="AL393" s="87"/>
      <c r="AM393" s="87"/>
      <c r="AN393" s="87"/>
      <c r="AO393" s="87"/>
      <c r="AP393" s="87"/>
      <c r="AQ393" s="87"/>
      <c r="AR393" s="87"/>
      <c r="AS393" s="87"/>
      <c r="AT393" s="87"/>
      <c r="AU393" s="87"/>
      <c r="AV393" s="87"/>
      <c r="AW393" s="87"/>
      <c r="AX393" s="87"/>
    </row>
    <row r="394" spans="1:50" s="142" customFormat="1" ht="38.65" customHeight="1">
      <c r="A394" s="132" t="s">
        <v>319</v>
      </c>
      <c r="B394" s="133"/>
      <c r="C394" s="88" t="s">
        <v>776</v>
      </c>
      <c r="D394" s="64" t="s">
        <v>321</v>
      </c>
      <c r="E394" s="132" t="s">
        <v>322</v>
      </c>
      <c r="F394" s="134">
        <v>43000</v>
      </c>
      <c r="G394" s="133" t="s">
        <v>323</v>
      </c>
      <c r="H394" s="134">
        <v>43010</v>
      </c>
      <c r="I394" s="116">
        <v>33601.68</v>
      </c>
      <c r="J394" s="116"/>
      <c r="K394" s="133" t="s">
        <v>87</v>
      </c>
      <c r="L394" s="133" t="s">
        <v>546</v>
      </c>
      <c r="M394" s="133" t="s">
        <v>777</v>
      </c>
      <c r="N394" s="116">
        <v>33601.68</v>
      </c>
      <c r="O394" s="67"/>
      <c r="P394" s="67"/>
      <c r="Q394" s="67"/>
      <c r="R394" s="67"/>
      <c r="S394" s="67"/>
      <c r="T394" s="116">
        <v>33601.68</v>
      </c>
      <c r="U394" s="140"/>
      <c r="V394" s="141"/>
      <c r="X394" s="143"/>
      <c r="Y394" s="143"/>
      <c r="Z394" s="143"/>
      <c r="AA394" s="143"/>
      <c r="AB394" s="143"/>
      <c r="AC394" s="143"/>
      <c r="AD394" s="143"/>
      <c r="AE394" s="143"/>
      <c r="AF394" s="143"/>
      <c r="AG394" s="143"/>
      <c r="AH394" s="143"/>
      <c r="AI394" s="143"/>
      <c r="AJ394" s="143"/>
      <c r="AK394" s="143"/>
      <c r="AL394" s="143"/>
      <c r="AM394" s="143"/>
      <c r="AN394" s="143"/>
      <c r="AO394" s="143"/>
      <c r="AP394" s="143"/>
      <c r="AQ394" s="143"/>
      <c r="AR394" s="143"/>
      <c r="AS394" s="143"/>
      <c r="AT394" s="143"/>
      <c r="AU394" s="143"/>
      <c r="AV394" s="143"/>
      <c r="AW394" s="143"/>
      <c r="AX394" s="143"/>
    </row>
    <row r="395" spans="1:50" s="86" customFormat="1" ht="23.25" customHeight="1">
      <c r="A395" s="61"/>
      <c r="B395" s="62"/>
      <c r="C395" s="63"/>
      <c r="D395" s="64"/>
      <c r="E395" s="61"/>
      <c r="F395" s="65"/>
      <c r="G395" s="62"/>
      <c r="H395" s="65"/>
      <c r="I395" s="66">
        <f>SUM(I394:I394)</f>
        <v>33601.68</v>
      </c>
      <c r="J395" s="66">
        <f>I395</f>
        <v>33601.68</v>
      </c>
      <c r="K395" s="62"/>
      <c r="L395" s="62"/>
      <c r="M395" s="62"/>
      <c r="N395" s="67"/>
      <c r="O395" s="67"/>
      <c r="P395" s="67"/>
      <c r="Q395" s="67"/>
      <c r="R395" s="67"/>
      <c r="S395" s="67"/>
      <c r="T395" s="83">
        <f>SUM(T394:T394)</f>
        <v>33601.68</v>
      </c>
      <c r="U395" s="84"/>
      <c r="V395" s="85"/>
      <c r="X395" s="87"/>
      <c r="Y395" s="87"/>
      <c r="Z395" s="87"/>
      <c r="AA395" s="87"/>
      <c r="AB395" s="87"/>
      <c r="AC395" s="87"/>
      <c r="AD395" s="87"/>
      <c r="AE395" s="87"/>
      <c r="AF395" s="87"/>
      <c r="AG395" s="87"/>
      <c r="AH395" s="87"/>
      <c r="AI395" s="87"/>
      <c r="AJ395" s="87"/>
      <c r="AK395" s="87"/>
      <c r="AL395" s="87"/>
      <c r="AM395" s="87"/>
      <c r="AN395" s="87"/>
      <c r="AO395" s="87"/>
      <c r="AP395" s="87"/>
      <c r="AQ395" s="87"/>
      <c r="AR395" s="87"/>
      <c r="AS395" s="87"/>
      <c r="AT395" s="87"/>
      <c r="AU395" s="87"/>
      <c r="AV395" s="87"/>
      <c r="AW395" s="87"/>
      <c r="AX395" s="87"/>
    </row>
    <row r="396" spans="1:50" s="86" customFormat="1" ht="23.25" customHeight="1">
      <c r="A396" s="61"/>
      <c r="B396" s="62"/>
      <c r="C396" s="63"/>
      <c r="D396" s="64"/>
      <c r="E396" s="61"/>
      <c r="F396" s="65"/>
      <c r="G396" s="62"/>
      <c r="H396" s="65"/>
      <c r="I396" s="82"/>
      <c r="J396" s="82"/>
      <c r="K396" s="62"/>
      <c r="L396" s="62"/>
      <c r="M396" s="62"/>
      <c r="N396" s="67"/>
      <c r="O396" s="67"/>
      <c r="P396" s="67"/>
      <c r="Q396" s="67"/>
      <c r="R396" s="67"/>
      <c r="S396" s="67"/>
      <c r="T396" s="83"/>
      <c r="U396" s="84"/>
      <c r="V396" s="85"/>
      <c r="X396" s="87"/>
      <c r="Y396" s="87"/>
      <c r="Z396" s="87"/>
      <c r="AA396" s="87"/>
      <c r="AB396" s="87"/>
      <c r="AC396" s="87"/>
      <c r="AD396" s="87"/>
      <c r="AE396" s="87"/>
      <c r="AF396" s="87"/>
      <c r="AG396" s="87"/>
      <c r="AH396" s="87"/>
      <c r="AI396" s="87"/>
      <c r="AJ396" s="87"/>
      <c r="AK396" s="87"/>
      <c r="AL396" s="87"/>
      <c r="AM396" s="87"/>
      <c r="AN396" s="87"/>
      <c r="AO396" s="87"/>
      <c r="AP396" s="87"/>
      <c r="AQ396" s="87"/>
      <c r="AR396" s="87"/>
      <c r="AS396" s="87"/>
      <c r="AT396" s="87"/>
      <c r="AU396" s="87"/>
      <c r="AV396" s="87"/>
      <c r="AW396" s="87"/>
      <c r="AX396" s="87"/>
    </row>
    <row r="397" spans="1:50" s="86" customFormat="1" ht="23.25" customHeight="1">
      <c r="A397" s="61"/>
      <c r="B397" s="62"/>
      <c r="C397" s="63"/>
      <c r="D397" s="64"/>
      <c r="E397" s="61"/>
      <c r="F397" s="65"/>
      <c r="G397" s="62"/>
      <c r="H397" s="65"/>
      <c r="I397" s="82"/>
      <c r="J397" s="82"/>
      <c r="K397" s="62"/>
      <c r="L397" s="62"/>
      <c r="M397" s="62"/>
      <c r="N397" s="67"/>
      <c r="O397" s="67"/>
      <c r="P397" s="67"/>
      <c r="Q397" s="67"/>
      <c r="R397" s="67"/>
      <c r="S397" s="67"/>
      <c r="T397" s="83"/>
      <c r="U397" s="84"/>
      <c r="V397" s="85"/>
      <c r="X397" s="87"/>
      <c r="Y397" s="87"/>
      <c r="Z397" s="87"/>
      <c r="AA397" s="87"/>
      <c r="AB397" s="87"/>
      <c r="AC397" s="87"/>
      <c r="AD397" s="87"/>
      <c r="AE397" s="87"/>
      <c r="AF397" s="87"/>
      <c r="AG397" s="87"/>
      <c r="AH397" s="87"/>
      <c r="AI397" s="87"/>
      <c r="AJ397" s="87"/>
      <c r="AK397" s="87"/>
      <c r="AL397" s="87"/>
      <c r="AM397" s="87"/>
      <c r="AN397" s="87"/>
      <c r="AO397" s="87"/>
      <c r="AP397" s="87"/>
      <c r="AQ397" s="87"/>
      <c r="AR397" s="87"/>
      <c r="AS397" s="87"/>
      <c r="AT397" s="87"/>
      <c r="AU397" s="87"/>
      <c r="AV397" s="87"/>
      <c r="AW397" s="87"/>
      <c r="AX397" s="87"/>
    </row>
    <row r="398" spans="1:50" s="100" customFormat="1" ht="45" customHeight="1">
      <c r="A398" s="91">
        <v>130217467</v>
      </c>
      <c r="B398" s="92" t="s">
        <v>197</v>
      </c>
      <c r="C398" s="93" t="s">
        <v>778</v>
      </c>
      <c r="D398" s="94" t="s">
        <v>779</v>
      </c>
      <c r="E398" s="91" t="s">
        <v>780</v>
      </c>
      <c r="F398" s="95">
        <v>42937</v>
      </c>
      <c r="G398" s="92" t="s">
        <v>781</v>
      </c>
      <c r="H398" s="95">
        <v>42993</v>
      </c>
      <c r="I398" s="96">
        <v>7030</v>
      </c>
      <c r="J398" s="96"/>
      <c r="K398" s="92" t="s">
        <v>87</v>
      </c>
      <c r="L398" s="92" t="s">
        <v>324</v>
      </c>
      <c r="M398" s="92" t="s">
        <v>131</v>
      </c>
      <c r="N398" s="96">
        <v>7030</v>
      </c>
      <c r="O398" s="97"/>
      <c r="P398" s="96"/>
      <c r="Q398" s="96"/>
      <c r="R398" s="97"/>
      <c r="S398" s="97"/>
      <c r="T398" s="96">
        <v>7030</v>
      </c>
      <c r="U398" s="98"/>
      <c r="V398" s="99"/>
      <c r="X398" s="101"/>
      <c r="Y398" s="101"/>
      <c r="Z398" s="101"/>
      <c r="AA398" s="101"/>
      <c r="AB398" s="101"/>
      <c r="AC398" s="101"/>
      <c r="AD398" s="101"/>
      <c r="AE398" s="101"/>
      <c r="AF398" s="101"/>
      <c r="AG398" s="101"/>
      <c r="AH398" s="101"/>
      <c r="AI398" s="101"/>
      <c r="AJ398" s="101"/>
      <c r="AK398" s="101"/>
      <c r="AL398" s="101"/>
      <c r="AM398" s="101"/>
      <c r="AN398" s="101"/>
      <c r="AO398" s="101"/>
      <c r="AP398" s="101"/>
      <c r="AQ398" s="101"/>
      <c r="AR398" s="101"/>
      <c r="AS398" s="101"/>
      <c r="AT398" s="101"/>
      <c r="AU398" s="101"/>
      <c r="AV398" s="101"/>
      <c r="AW398" s="101"/>
      <c r="AX398" s="101"/>
    </row>
    <row r="399" spans="1:50" s="100" customFormat="1" ht="45" customHeight="1">
      <c r="A399" s="91">
        <v>130217467</v>
      </c>
      <c r="B399" s="92" t="s">
        <v>197</v>
      </c>
      <c r="C399" s="93" t="s">
        <v>778</v>
      </c>
      <c r="D399" s="94" t="s">
        <v>779</v>
      </c>
      <c r="E399" s="91" t="s">
        <v>780</v>
      </c>
      <c r="F399" s="95">
        <v>42937</v>
      </c>
      <c r="G399" s="92" t="s">
        <v>782</v>
      </c>
      <c r="H399" s="95">
        <v>42978</v>
      </c>
      <c r="I399" s="96">
        <v>16606</v>
      </c>
      <c r="J399" s="96"/>
      <c r="K399" s="92" t="s">
        <v>87</v>
      </c>
      <c r="L399" s="92" t="s">
        <v>324</v>
      </c>
      <c r="M399" s="92" t="s">
        <v>131</v>
      </c>
      <c r="N399" s="96">
        <v>16606</v>
      </c>
      <c r="O399" s="97"/>
      <c r="P399" s="96"/>
      <c r="Q399" s="96"/>
      <c r="R399" s="97"/>
      <c r="S399" s="97"/>
      <c r="T399" s="96">
        <v>16606</v>
      </c>
      <c r="U399" s="98"/>
      <c r="V399" s="99"/>
      <c r="X399" s="101"/>
      <c r="Y399" s="101"/>
      <c r="Z399" s="101"/>
      <c r="AA399" s="101"/>
      <c r="AB399" s="101"/>
      <c r="AC399" s="101"/>
      <c r="AD399" s="101"/>
      <c r="AE399" s="101"/>
      <c r="AF399" s="101"/>
      <c r="AG399" s="101"/>
      <c r="AH399" s="101"/>
      <c r="AI399" s="101"/>
      <c r="AJ399" s="101"/>
      <c r="AK399" s="101"/>
      <c r="AL399" s="101"/>
      <c r="AM399" s="101"/>
      <c r="AN399" s="101"/>
      <c r="AO399" s="101"/>
      <c r="AP399" s="101"/>
      <c r="AQ399" s="101"/>
      <c r="AR399" s="101"/>
      <c r="AS399" s="101"/>
      <c r="AT399" s="101"/>
      <c r="AU399" s="101"/>
      <c r="AV399" s="101"/>
      <c r="AW399" s="101"/>
      <c r="AX399" s="101"/>
    </row>
    <row r="400" spans="1:50" ht="36" customHeight="1">
      <c r="A400" s="61"/>
      <c r="B400" s="62"/>
      <c r="C400" s="63" t="s">
        <v>783</v>
      </c>
      <c r="D400" s="64"/>
      <c r="E400" s="61"/>
      <c r="F400" s="65"/>
      <c r="G400" s="62"/>
      <c r="H400" s="65"/>
      <c r="I400" s="66">
        <f>SUM(I398:I399)</f>
        <v>23636</v>
      </c>
      <c r="J400" s="66">
        <f>I400</f>
        <v>23636</v>
      </c>
      <c r="K400" s="62"/>
      <c r="L400" s="62"/>
      <c r="M400" s="62"/>
      <c r="N400" s="67"/>
      <c r="O400" s="67"/>
      <c r="P400" s="67"/>
      <c r="Q400" s="67"/>
      <c r="R400" s="67"/>
      <c r="S400" s="67"/>
      <c r="T400" s="66">
        <f>SUM(T398:T399)</f>
        <v>23636</v>
      </c>
      <c r="U400" s="69"/>
      <c r="V400" s="60"/>
    </row>
    <row r="401" spans="1:50" s="86" customFormat="1" ht="30.75" customHeight="1">
      <c r="A401" s="61"/>
      <c r="B401" s="62"/>
      <c r="C401" s="63"/>
      <c r="D401" s="64"/>
      <c r="E401" s="61"/>
      <c r="F401" s="65"/>
      <c r="G401" s="62"/>
      <c r="H401" s="65"/>
      <c r="I401" s="82"/>
      <c r="J401" s="82"/>
      <c r="K401" s="62"/>
      <c r="L401" s="62"/>
      <c r="M401" s="62"/>
      <c r="N401" s="67"/>
      <c r="O401" s="67"/>
      <c r="P401" s="67"/>
      <c r="Q401" s="67"/>
      <c r="R401" s="67"/>
      <c r="S401" s="67"/>
      <c r="T401" s="82"/>
      <c r="U401" s="84"/>
      <c r="V401" s="85"/>
      <c r="X401" s="87"/>
      <c r="Y401" s="87"/>
      <c r="Z401" s="87"/>
      <c r="AA401" s="87"/>
      <c r="AB401" s="87"/>
      <c r="AC401" s="87"/>
      <c r="AD401" s="87"/>
      <c r="AE401" s="87"/>
      <c r="AF401" s="87"/>
      <c r="AG401" s="87"/>
      <c r="AH401" s="87"/>
      <c r="AI401" s="87"/>
      <c r="AJ401" s="87"/>
      <c r="AK401" s="87"/>
      <c r="AL401" s="87"/>
      <c r="AM401" s="87"/>
      <c r="AN401" s="87"/>
      <c r="AO401" s="87"/>
      <c r="AP401" s="87"/>
      <c r="AQ401" s="87"/>
      <c r="AR401" s="87"/>
      <c r="AS401" s="87"/>
      <c r="AT401" s="87"/>
      <c r="AU401" s="87"/>
      <c r="AV401" s="87"/>
      <c r="AW401" s="87"/>
      <c r="AX401" s="87"/>
    </row>
    <row r="402" spans="1:50" s="86" customFormat="1" ht="30.75" customHeight="1">
      <c r="A402" s="61"/>
      <c r="B402" s="62"/>
      <c r="C402" s="63"/>
      <c r="D402" s="64"/>
      <c r="E402" s="61"/>
      <c r="F402" s="65"/>
      <c r="G402" s="62"/>
      <c r="H402" s="65"/>
      <c r="I402" s="82"/>
      <c r="J402" s="82"/>
      <c r="K402" s="62"/>
      <c r="L402" s="62"/>
      <c r="M402" s="62"/>
      <c r="N402" s="67"/>
      <c r="O402" s="67"/>
      <c r="P402" s="67"/>
      <c r="Q402" s="67"/>
      <c r="R402" s="67"/>
      <c r="S402" s="67"/>
      <c r="T402" s="82"/>
      <c r="U402" s="84"/>
      <c r="V402" s="85"/>
      <c r="X402" s="87"/>
      <c r="Y402" s="87"/>
      <c r="Z402" s="87"/>
      <c r="AA402" s="87"/>
      <c r="AB402" s="87"/>
      <c r="AC402" s="87"/>
      <c r="AD402" s="87"/>
      <c r="AE402" s="87"/>
      <c r="AF402" s="87"/>
      <c r="AG402" s="87"/>
      <c r="AH402" s="87"/>
      <c r="AI402" s="87"/>
      <c r="AJ402" s="87"/>
      <c r="AK402" s="87"/>
      <c r="AL402" s="87"/>
      <c r="AM402" s="87"/>
      <c r="AN402" s="87"/>
      <c r="AO402" s="87"/>
      <c r="AP402" s="87"/>
      <c r="AQ402" s="87"/>
      <c r="AR402" s="87"/>
      <c r="AS402" s="87"/>
      <c r="AT402" s="87"/>
      <c r="AU402" s="87"/>
      <c r="AV402" s="87"/>
      <c r="AW402" s="87"/>
      <c r="AX402" s="87"/>
    </row>
    <row r="403" spans="1:50" s="142" customFormat="1" ht="30.75" customHeight="1">
      <c r="A403" s="132" t="s">
        <v>784</v>
      </c>
      <c r="B403" s="133"/>
      <c r="C403" s="88" t="s">
        <v>785</v>
      </c>
      <c r="D403" s="64" t="s">
        <v>786</v>
      </c>
      <c r="E403" s="132" t="s">
        <v>787</v>
      </c>
      <c r="F403" s="134">
        <v>43003</v>
      </c>
      <c r="G403" s="133" t="s">
        <v>82</v>
      </c>
      <c r="H403" s="134"/>
      <c r="I403" s="116">
        <v>143999.65</v>
      </c>
      <c r="J403" s="116"/>
      <c r="K403" s="133" t="s">
        <v>87</v>
      </c>
      <c r="L403" s="133" t="s">
        <v>225</v>
      </c>
      <c r="M403" s="133" t="s">
        <v>235</v>
      </c>
      <c r="N403" s="67"/>
      <c r="O403" s="67"/>
      <c r="P403" s="116">
        <v>143999.65</v>
      </c>
      <c r="Q403" s="67"/>
      <c r="R403" s="67"/>
      <c r="S403" s="67"/>
      <c r="T403" s="116">
        <v>143999.65</v>
      </c>
      <c r="U403" s="140"/>
      <c r="V403" s="141"/>
      <c r="X403" s="143"/>
      <c r="Y403" s="143"/>
      <c r="Z403" s="143"/>
      <c r="AA403" s="143"/>
      <c r="AB403" s="143"/>
      <c r="AC403" s="143"/>
      <c r="AD403" s="143"/>
      <c r="AE403" s="143"/>
      <c r="AF403" s="143"/>
      <c r="AG403" s="143"/>
      <c r="AH403" s="143"/>
      <c r="AI403" s="143"/>
      <c r="AJ403" s="143"/>
      <c r="AK403" s="143"/>
      <c r="AL403" s="143"/>
      <c r="AM403" s="143"/>
      <c r="AN403" s="143"/>
      <c r="AO403" s="143"/>
      <c r="AP403" s="143"/>
      <c r="AQ403" s="143"/>
      <c r="AR403" s="143"/>
      <c r="AS403" s="143"/>
      <c r="AT403" s="143"/>
      <c r="AU403" s="143"/>
      <c r="AV403" s="143"/>
      <c r="AW403" s="143"/>
      <c r="AX403" s="143"/>
    </row>
    <row r="404" spans="1:50" s="86" customFormat="1" ht="30.75" customHeight="1">
      <c r="A404" s="61"/>
      <c r="B404" s="62"/>
      <c r="C404" s="88" t="s">
        <v>788</v>
      </c>
      <c r="D404" s="64"/>
      <c r="E404" s="61"/>
      <c r="F404" s="65"/>
      <c r="G404" s="62"/>
      <c r="H404" s="65"/>
      <c r="I404" s="66">
        <f>SUM(I403:I403)</f>
        <v>143999.65</v>
      </c>
      <c r="J404" s="66">
        <f>I404</f>
        <v>143999.65</v>
      </c>
      <c r="K404" s="62"/>
      <c r="L404" s="62"/>
      <c r="M404" s="62"/>
      <c r="N404" s="67"/>
      <c r="O404" s="67"/>
      <c r="P404" s="67"/>
      <c r="Q404" s="67"/>
      <c r="R404" s="67"/>
      <c r="S404" s="67"/>
      <c r="T404" s="66">
        <f>SUM(T403:T403)</f>
        <v>143999.65</v>
      </c>
      <c r="U404" s="84"/>
      <c r="V404" s="85"/>
      <c r="X404" s="87"/>
      <c r="Y404" s="87"/>
      <c r="Z404" s="87"/>
      <c r="AA404" s="87"/>
      <c r="AB404" s="87"/>
      <c r="AC404" s="87"/>
      <c r="AD404" s="87"/>
      <c r="AE404" s="87"/>
      <c r="AF404" s="87"/>
      <c r="AG404" s="87"/>
      <c r="AH404" s="87"/>
      <c r="AI404" s="87"/>
      <c r="AJ404" s="87"/>
      <c r="AK404" s="87"/>
      <c r="AL404" s="87"/>
      <c r="AM404" s="87"/>
      <c r="AN404" s="87"/>
      <c r="AO404" s="87"/>
      <c r="AP404" s="87"/>
      <c r="AQ404" s="87"/>
      <c r="AR404" s="87"/>
      <c r="AS404" s="87"/>
      <c r="AT404" s="87"/>
      <c r="AU404" s="87"/>
      <c r="AV404" s="87"/>
      <c r="AW404" s="87"/>
      <c r="AX404" s="87"/>
    </row>
    <row r="405" spans="1:50" s="86" customFormat="1" ht="30.75" customHeight="1">
      <c r="A405" s="61"/>
      <c r="B405" s="62"/>
      <c r="C405" s="63"/>
      <c r="D405" s="64"/>
      <c r="E405" s="61"/>
      <c r="F405" s="65"/>
      <c r="G405" s="62"/>
      <c r="H405" s="65"/>
      <c r="I405" s="82"/>
      <c r="J405" s="82"/>
      <c r="K405" s="62"/>
      <c r="L405" s="62"/>
      <c r="M405" s="62"/>
      <c r="N405" s="67"/>
      <c r="O405" s="67"/>
      <c r="P405" s="67"/>
      <c r="Q405" s="67"/>
      <c r="R405" s="67"/>
      <c r="S405" s="67"/>
      <c r="T405" s="82"/>
      <c r="U405" s="84"/>
      <c r="V405" s="85"/>
      <c r="X405" s="87"/>
      <c r="Y405" s="87"/>
      <c r="Z405" s="87"/>
      <c r="AA405" s="87"/>
      <c r="AB405" s="87"/>
      <c r="AC405" s="87"/>
      <c r="AD405" s="87"/>
      <c r="AE405" s="87"/>
      <c r="AF405" s="87"/>
      <c r="AG405" s="87"/>
      <c r="AH405" s="87"/>
      <c r="AI405" s="87"/>
      <c r="AJ405" s="87"/>
      <c r="AK405" s="87"/>
      <c r="AL405" s="87"/>
      <c r="AM405" s="87"/>
      <c r="AN405" s="87"/>
      <c r="AO405" s="87"/>
      <c r="AP405" s="87"/>
      <c r="AQ405" s="87"/>
      <c r="AR405" s="87"/>
      <c r="AS405" s="87"/>
      <c r="AT405" s="87"/>
      <c r="AU405" s="87"/>
      <c r="AV405" s="87"/>
      <c r="AW405" s="87"/>
      <c r="AX405" s="87"/>
    </row>
    <row r="406" spans="1:50" s="86" customFormat="1" ht="30.75" customHeight="1">
      <c r="A406" s="61"/>
      <c r="B406" s="62"/>
      <c r="C406" s="63"/>
      <c r="D406" s="64"/>
      <c r="E406" s="61"/>
      <c r="F406" s="65"/>
      <c r="G406" s="62"/>
      <c r="H406" s="65"/>
      <c r="I406" s="82"/>
      <c r="J406" s="82"/>
      <c r="K406" s="62"/>
      <c r="L406" s="62"/>
      <c r="M406" s="62"/>
      <c r="N406" s="67"/>
      <c r="O406" s="67"/>
      <c r="P406" s="67"/>
      <c r="Q406" s="67"/>
      <c r="R406" s="67"/>
      <c r="S406" s="67"/>
      <c r="T406" s="82"/>
      <c r="U406" s="84"/>
      <c r="V406" s="85"/>
      <c r="X406" s="87"/>
      <c r="Y406" s="87"/>
      <c r="Z406" s="87"/>
      <c r="AA406" s="87"/>
      <c r="AB406" s="87"/>
      <c r="AC406" s="87"/>
      <c r="AD406" s="87"/>
      <c r="AE406" s="87"/>
      <c r="AF406" s="87"/>
      <c r="AG406" s="87"/>
      <c r="AH406" s="87"/>
      <c r="AI406" s="87"/>
      <c r="AJ406" s="87"/>
      <c r="AK406" s="87"/>
      <c r="AL406" s="87"/>
      <c r="AM406" s="87"/>
      <c r="AN406" s="87"/>
      <c r="AO406" s="87"/>
      <c r="AP406" s="87"/>
      <c r="AQ406" s="87"/>
      <c r="AR406" s="87"/>
      <c r="AS406" s="87"/>
      <c r="AT406" s="87"/>
      <c r="AU406" s="87"/>
      <c r="AV406" s="87"/>
      <c r="AW406" s="87"/>
      <c r="AX406" s="87"/>
    </row>
    <row r="407" spans="1:50" ht="34.35" customHeight="1">
      <c r="A407" s="61">
        <v>1300060470</v>
      </c>
      <c r="B407" s="62" t="s">
        <v>197</v>
      </c>
      <c r="C407" s="88" t="s">
        <v>789</v>
      </c>
      <c r="D407" s="64" t="s">
        <v>790</v>
      </c>
      <c r="E407" s="61" t="s">
        <v>791</v>
      </c>
      <c r="F407" s="65">
        <v>41835</v>
      </c>
      <c r="G407" s="62" t="s">
        <v>792</v>
      </c>
      <c r="H407" s="65">
        <v>41835</v>
      </c>
      <c r="I407" s="89">
        <v>24862.84</v>
      </c>
      <c r="J407" s="89"/>
      <c r="K407" s="62">
        <v>100</v>
      </c>
      <c r="L407" s="62" t="s">
        <v>41</v>
      </c>
      <c r="M407" s="62" t="s">
        <v>793</v>
      </c>
      <c r="N407" s="67"/>
      <c r="O407" s="89">
        <v>24862.84</v>
      </c>
      <c r="P407" s="67"/>
      <c r="Q407" s="67"/>
      <c r="R407" s="67"/>
      <c r="S407" s="67"/>
      <c r="T407" s="67">
        <v>24862.84</v>
      </c>
      <c r="U407" s="69"/>
      <c r="V407" s="60"/>
    </row>
    <row r="408" spans="1:50" ht="30" customHeight="1">
      <c r="A408" s="61"/>
      <c r="B408" s="62"/>
      <c r="C408" s="63" t="s">
        <v>794</v>
      </c>
      <c r="D408" s="64"/>
      <c r="E408" s="61"/>
      <c r="F408" s="65"/>
      <c r="G408" s="62"/>
      <c r="H408" s="65"/>
      <c r="I408" s="66">
        <f>SUM(I407)</f>
        <v>24862.84</v>
      </c>
      <c r="J408" s="66">
        <f>I408</f>
        <v>24862.84</v>
      </c>
      <c r="K408" s="62"/>
      <c r="L408" s="62"/>
      <c r="M408" s="62"/>
      <c r="N408" s="67"/>
      <c r="O408" s="67"/>
      <c r="P408" s="67"/>
      <c r="Q408" s="67"/>
      <c r="R408" s="67"/>
      <c r="S408" s="67"/>
      <c r="T408" s="68">
        <f>SUM(T407)</f>
        <v>24862.84</v>
      </c>
      <c r="U408" s="69"/>
      <c r="V408" s="60"/>
    </row>
    <row r="409" spans="1:50" s="80" customFormat="1" ht="29.1" customHeight="1">
      <c r="A409" s="70"/>
      <c r="B409" s="71"/>
      <c r="C409" s="72"/>
      <c r="D409" s="73"/>
      <c r="E409" s="70"/>
      <c r="F409" s="74"/>
      <c r="G409" s="71"/>
      <c r="H409" s="74"/>
      <c r="I409" s="75"/>
      <c r="J409" s="75"/>
      <c r="K409" s="71"/>
      <c r="L409" s="71"/>
      <c r="M409" s="71"/>
      <c r="N409" s="76"/>
      <c r="O409" s="76"/>
      <c r="P409" s="76"/>
      <c r="Q409" s="76"/>
      <c r="R409" s="76"/>
      <c r="S409" s="76"/>
      <c r="T409" s="77"/>
      <c r="U409" s="78"/>
      <c r="V409" s="79"/>
      <c r="X409" s="81"/>
      <c r="Y409" s="81"/>
      <c r="Z409" s="81"/>
      <c r="AA409" s="81"/>
      <c r="AB409" s="81"/>
      <c r="AC409" s="81"/>
      <c r="AD409" s="81"/>
      <c r="AE409" s="81"/>
      <c r="AF409" s="81"/>
      <c r="AG409" s="81"/>
      <c r="AH409" s="81"/>
      <c r="AI409" s="81"/>
      <c r="AJ409" s="81"/>
      <c r="AK409" s="81"/>
      <c r="AL409" s="81"/>
      <c r="AM409" s="81"/>
      <c r="AN409" s="81"/>
      <c r="AO409" s="81"/>
      <c r="AP409" s="81"/>
      <c r="AQ409" s="81"/>
      <c r="AR409" s="81"/>
      <c r="AS409" s="81"/>
      <c r="AT409" s="81"/>
      <c r="AU409" s="81"/>
      <c r="AV409" s="81"/>
      <c r="AW409" s="81"/>
      <c r="AX409" s="81"/>
    </row>
    <row r="410" spans="1:50" s="80" customFormat="1" ht="29.1" customHeight="1">
      <c r="A410" s="70"/>
      <c r="B410" s="71"/>
      <c r="C410" s="72"/>
      <c r="D410" s="73"/>
      <c r="E410" s="70"/>
      <c r="F410" s="74"/>
      <c r="G410" s="71"/>
      <c r="H410" s="74"/>
      <c r="I410" s="75"/>
      <c r="J410" s="75"/>
      <c r="K410" s="71"/>
      <c r="L410" s="71"/>
      <c r="M410" s="71"/>
      <c r="N410" s="76"/>
      <c r="O410" s="76"/>
      <c r="P410" s="76"/>
      <c r="Q410" s="76"/>
      <c r="R410" s="76"/>
      <c r="S410" s="76"/>
      <c r="T410" s="77"/>
      <c r="U410" s="78"/>
      <c r="V410" s="79"/>
      <c r="X410" s="81"/>
      <c r="Y410" s="81"/>
      <c r="Z410" s="81"/>
      <c r="AA410" s="81"/>
      <c r="AB410" s="81"/>
      <c r="AC410" s="81"/>
      <c r="AD410" s="81"/>
      <c r="AE410" s="81"/>
      <c r="AF410" s="81"/>
      <c r="AG410" s="81"/>
      <c r="AH410" s="81"/>
      <c r="AI410" s="81"/>
      <c r="AJ410" s="81"/>
      <c r="AK410" s="81"/>
      <c r="AL410" s="81"/>
      <c r="AM410" s="81"/>
      <c r="AN410" s="81"/>
      <c r="AO410" s="81"/>
      <c r="AP410" s="81"/>
      <c r="AQ410" s="81"/>
      <c r="AR410" s="81"/>
      <c r="AS410" s="81"/>
      <c r="AT410" s="81"/>
      <c r="AU410" s="81"/>
      <c r="AV410" s="81"/>
      <c r="AW410" s="81"/>
      <c r="AX410" s="81"/>
    </row>
    <row r="411" spans="1:50" s="111" customFormat="1" ht="36.75" customHeight="1">
      <c r="A411" s="104" t="s">
        <v>795</v>
      </c>
      <c r="B411" s="105" t="s">
        <v>28</v>
      </c>
      <c r="C411" s="180" t="s">
        <v>796</v>
      </c>
      <c r="D411" s="180" t="s">
        <v>797</v>
      </c>
      <c r="E411" s="104" t="s">
        <v>798</v>
      </c>
      <c r="F411" s="107">
        <v>42594</v>
      </c>
      <c r="G411" s="105" t="s">
        <v>799</v>
      </c>
      <c r="H411" s="107">
        <v>42969</v>
      </c>
      <c r="I411" s="173">
        <v>468271.2</v>
      </c>
      <c r="J411" s="173"/>
      <c r="K411" s="105" t="s">
        <v>800</v>
      </c>
      <c r="L411" s="105" t="s">
        <v>88</v>
      </c>
      <c r="M411" s="105" t="s">
        <v>176</v>
      </c>
      <c r="N411" s="173"/>
      <c r="O411" s="183"/>
      <c r="P411" s="173"/>
      <c r="Q411" s="173">
        <v>468271.2</v>
      </c>
      <c r="R411" s="173"/>
      <c r="S411" s="183"/>
      <c r="T411" s="173">
        <v>468271.2</v>
      </c>
      <c r="U411" s="109"/>
      <c r="V411" s="110"/>
      <c r="X411" s="112"/>
      <c r="Y411" s="112"/>
      <c r="Z411" s="112"/>
      <c r="AA411" s="112"/>
      <c r="AB411" s="112"/>
      <c r="AC411" s="112"/>
      <c r="AD411" s="112"/>
      <c r="AE411" s="112"/>
      <c r="AF411" s="112"/>
      <c r="AG411" s="112"/>
      <c r="AH411" s="112"/>
      <c r="AI411" s="112"/>
      <c r="AJ411" s="112"/>
      <c r="AK411" s="112"/>
      <c r="AL411" s="112"/>
      <c r="AM411" s="112"/>
      <c r="AN411" s="112"/>
      <c r="AO411" s="112"/>
      <c r="AP411" s="112"/>
      <c r="AQ411" s="112"/>
      <c r="AR411" s="112"/>
      <c r="AS411" s="112"/>
      <c r="AT411" s="112"/>
      <c r="AU411" s="112"/>
      <c r="AV411" s="112"/>
      <c r="AW411" s="112"/>
      <c r="AX411" s="112"/>
    </row>
    <row r="412" spans="1:50" s="205" customFormat="1" ht="23.85" customHeight="1">
      <c r="A412" s="197"/>
      <c r="B412" s="198"/>
      <c r="C412" s="199" t="s">
        <v>801</v>
      </c>
      <c r="D412" s="200"/>
      <c r="E412" s="197"/>
      <c r="F412" s="201"/>
      <c r="G412" s="198"/>
      <c r="H412" s="201"/>
      <c r="I412" s="156">
        <f>SUM(I411:I411)</f>
        <v>468271.2</v>
      </c>
      <c r="J412" s="66">
        <f>I412</f>
        <v>468271.2</v>
      </c>
      <c r="K412" s="198"/>
      <c r="L412" s="198"/>
      <c r="M412" s="198"/>
      <c r="N412" s="202"/>
      <c r="O412" s="202"/>
      <c r="P412" s="202"/>
      <c r="Q412" s="202"/>
      <c r="R412" s="202"/>
      <c r="S412" s="202"/>
      <c r="T412" s="156">
        <f>SUM(T411:T411)</f>
        <v>468271.2</v>
      </c>
      <c r="U412" s="203"/>
      <c r="V412" s="204"/>
      <c r="X412" s="206"/>
      <c r="Y412" s="206"/>
      <c r="Z412" s="206"/>
      <c r="AA412" s="206"/>
      <c r="AB412" s="206"/>
      <c r="AC412" s="206"/>
      <c r="AD412" s="206"/>
      <c r="AE412" s="206"/>
      <c r="AF412" s="206"/>
      <c r="AG412" s="206"/>
      <c r="AH412" s="206"/>
      <c r="AI412" s="206"/>
      <c r="AJ412" s="206"/>
      <c r="AK412" s="206"/>
      <c r="AL412" s="206"/>
      <c r="AM412" s="206"/>
      <c r="AN412" s="206"/>
      <c r="AO412" s="206"/>
      <c r="AP412" s="206"/>
      <c r="AQ412" s="206"/>
      <c r="AR412" s="206"/>
      <c r="AS412" s="206"/>
      <c r="AT412" s="206"/>
      <c r="AU412" s="206"/>
      <c r="AV412" s="206"/>
      <c r="AW412" s="206"/>
      <c r="AX412" s="206"/>
    </row>
    <row r="413" spans="1:50" s="86" customFormat="1" ht="21.75" customHeight="1">
      <c r="A413" s="61"/>
      <c r="B413" s="62"/>
      <c r="C413" s="63"/>
      <c r="D413" s="64"/>
      <c r="E413" s="61"/>
      <c r="F413" s="65"/>
      <c r="G413" s="62"/>
      <c r="H413" s="65"/>
      <c r="I413" s="82"/>
      <c r="J413" s="82"/>
      <c r="K413" s="62"/>
      <c r="L413" s="62"/>
      <c r="M413" s="62"/>
      <c r="N413" s="67"/>
      <c r="O413" s="67"/>
      <c r="P413" s="67"/>
      <c r="Q413" s="67"/>
      <c r="R413" s="67"/>
      <c r="S413" s="67"/>
      <c r="T413" s="83"/>
      <c r="U413" s="84"/>
      <c r="V413" s="85"/>
      <c r="X413" s="87"/>
      <c r="Y413" s="87"/>
      <c r="Z413" s="87"/>
      <c r="AA413" s="87"/>
      <c r="AB413" s="87"/>
      <c r="AC413" s="87"/>
      <c r="AD413" s="87"/>
      <c r="AE413" s="87"/>
      <c r="AF413" s="87"/>
      <c r="AG413" s="87"/>
      <c r="AH413" s="87"/>
      <c r="AI413" s="87"/>
      <c r="AJ413" s="87"/>
      <c r="AK413" s="87"/>
      <c r="AL413" s="87"/>
      <c r="AM413" s="87"/>
      <c r="AN413" s="87"/>
      <c r="AO413" s="87"/>
      <c r="AP413" s="87"/>
      <c r="AQ413" s="87"/>
      <c r="AR413" s="87"/>
      <c r="AS413" s="87"/>
      <c r="AT413" s="87"/>
      <c r="AU413" s="87"/>
      <c r="AV413" s="87"/>
      <c r="AW413" s="87"/>
      <c r="AX413" s="87"/>
    </row>
    <row r="414" spans="1:50" s="86" customFormat="1" ht="21.75" customHeight="1">
      <c r="A414" s="61"/>
      <c r="B414" s="62"/>
      <c r="C414" s="63"/>
      <c r="D414" s="64"/>
      <c r="E414" s="61"/>
      <c r="F414" s="65"/>
      <c r="G414" s="62"/>
      <c r="H414" s="65"/>
      <c r="I414" s="82"/>
      <c r="J414" s="82"/>
      <c r="K414" s="62"/>
      <c r="L414" s="62"/>
      <c r="M414" s="62"/>
      <c r="N414" s="67"/>
      <c r="O414" s="67"/>
      <c r="P414" s="67"/>
      <c r="Q414" s="67"/>
      <c r="R414" s="67"/>
      <c r="S414" s="67"/>
      <c r="T414" s="83"/>
      <c r="U414" s="84"/>
      <c r="V414" s="85"/>
      <c r="X414" s="87"/>
      <c r="Y414" s="87"/>
      <c r="Z414" s="87"/>
      <c r="AA414" s="87"/>
      <c r="AB414" s="87"/>
      <c r="AC414" s="87"/>
      <c r="AD414" s="87"/>
      <c r="AE414" s="87"/>
      <c r="AF414" s="87"/>
      <c r="AG414" s="87"/>
      <c r="AH414" s="87"/>
      <c r="AI414" s="87"/>
      <c r="AJ414" s="87"/>
      <c r="AK414" s="87"/>
      <c r="AL414" s="87"/>
      <c r="AM414" s="87"/>
      <c r="AN414" s="87"/>
      <c r="AO414" s="87"/>
      <c r="AP414" s="87"/>
      <c r="AQ414" s="87"/>
      <c r="AR414" s="87"/>
      <c r="AS414" s="87"/>
      <c r="AT414" s="87"/>
      <c r="AU414" s="87"/>
      <c r="AV414" s="87"/>
      <c r="AW414" s="87"/>
      <c r="AX414" s="87"/>
    </row>
    <row r="415" spans="1:50" ht="57.4" customHeight="1">
      <c r="A415" s="61">
        <v>130526168</v>
      </c>
      <c r="B415" s="62" t="s">
        <v>496</v>
      </c>
      <c r="C415" s="88" t="s">
        <v>802</v>
      </c>
      <c r="D415" s="64" t="s">
        <v>803</v>
      </c>
      <c r="E415" s="61"/>
      <c r="F415" s="65"/>
      <c r="G415" s="62" t="s">
        <v>804</v>
      </c>
      <c r="H415" s="65">
        <v>41479</v>
      </c>
      <c r="I415" s="89">
        <v>30208</v>
      </c>
      <c r="J415" s="89"/>
      <c r="K415" s="62">
        <v>100</v>
      </c>
      <c r="L415" s="62" t="s">
        <v>805</v>
      </c>
      <c r="M415" s="62" t="s">
        <v>806</v>
      </c>
      <c r="N415" s="67"/>
      <c r="O415" s="67"/>
      <c r="P415" s="67"/>
      <c r="Q415" s="67"/>
      <c r="R415" s="67">
        <v>30208</v>
      </c>
      <c r="S415" s="67"/>
      <c r="T415" s="67">
        <v>30208</v>
      </c>
      <c r="U415" s="69"/>
      <c r="V415" s="60"/>
    </row>
    <row r="416" spans="1:50" ht="37.9" customHeight="1">
      <c r="A416" s="61">
        <v>130526168</v>
      </c>
      <c r="B416" s="62" t="s">
        <v>132</v>
      </c>
      <c r="C416" s="88" t="s">
        <v>802</v>
      </c>
      <c r="D416" s="64" t="s">
        <v>807</v>
      </c>
      <c r="E416" s="61" t="s">
        <v>808</v>
      </c>
      <c r="F416" s="65">
        <v>41858</v>
      </c>
      <c r="G416" s="62" t="s">
        <v>809</v>
      </c>
      <c r="H416" s="65">
        <v>41504</v>
      </c>
      <c r="I416" s="89">
        <v>10620</v>
      </c>
      <c r="J416" s="89"/>
      <c r="K416" s="62" t="s">
        <v>810</v>
      </c>
      <c r="L416" s="62" t="s">
        <v>811</v>
      </c>
      <c r="M416" s="62" t="s">
        <v>812</v>
      </c>
      <c r="N416" s="67"/>
      <c r="O416" s="89">
        <v>10620</v>
      </c>
      <c r="P416" s="67"/>
      <c r="Q416" s="67"/>
      <c r="R416" s="67"/>
      <c r="S416" s="67"/>
      <c r="T416" s="67">
        <v>10620</v>
      </c>
      <c r="U416" s="69"/>
      <c r="V416" s="60"/>
    </row>
    <row r="417" spans="1:50" ht="28.5" customHeight="1">
      <c r="A417" s="61"/>
      <c r="B417" s="62"/>
      <c r="C417" s="63" t="s">
        <v>813</v>
      </c>
      <c r="D417" s="64"/>
      <c r="E417" s="61"/>
      <c r="F417" s="65"/>
      <c r="G417" s="62"/>
      <c r="H417" s="65"/>
      <c r="I417" s="66">
        <f>SUM(I415:I416)</f>
        <v>40828</v>
      </c>
      <c r="J417" s="66">
        <f>I417</f>
        <v>40828</v>
      </c>
      <c r="K417" s="62"/>
      <c r="L417" s="62"/>
      <c r="M417" s="62"/>
      <c r="N417" s="67"/>
      <c r="O417" s="67"/>
      <c r="P417" s="67"/>
      <c r="Q417" s="67"/>
      <c r="R417" s="67"/>
      <c r="S417" s="67"/>
      <c r="T417" s="68">
        <f>SUM(T415:T416)</f>
        <v>40828</v>
      </c>
      <c r="U417" s="69"/>
      <c r="V417" s="60"/>
    </row>
    <row r="418" spans="1:50" s="86" customFormat="1" ht="28.5" customHeight="1">
      <c r="A418" s="61"/>
      <c r="B418" s="62"/>
      <c r="C418" s="63"/>
      <c r="D418" s="64"/>
      <c r="E418" s="61"/>
      <c r="F418" s="65"/>
      <c r="G418" s="62"/>
      <c r="H418" s="65"/>
      <c r="I418" s="82"/>
      <c r="J418" s="82"/>
      <c r="K418" s="62"/>
      <c r="L418" s="62"/>
      <c r="M418" s="62"/>
      <c r="N418" s="67"/>
      <c r="O418" s="67"/>
      <c r="P418" s="67"/>
      <c r="Q418" s="67"/>
      <c r="R418" s="67"/>
      <c r="S418" s="67"/>
      <c r="T418" s="83"/>
      <c r="U418" s="84"/>
      <c r="V418" s="85"/>
      <c r="X418" s="87"/>
      <c r="Y418" s="87"/>
      <c r="Z418" s="87"/>
      <c r="AA418" s="87"/>
      <c r="AB418" s="87"/>
      <c r="AC418" s="87"/>
      <c r="AD418" s="87"/>
      <c r="AE418" s="87"/>
      <c r="AF418" s="87"/>
      <c r="AG418" s="87"/>
      <c r="AH418" s="87"/>
      <c r="AI418" s="87"/>
      <c r="AJ418" s="87"/>
      <c r="AK418" s="87"/>
      <c r="AL418" s="87"/>
      <c r="AM418" s="87"/>
      <c r="AN418" s="87"/>
      <c r="AO418" s="87"/>
      <c r="AP418" s="87"/>
      <c r="AQ418" s="87"/>
      <c r="AR418" s="87"/>
      <c r="AS418" s="87"/>
      <c r="AT418" s="87"/>
      <c r="AU418" s="87"/>
      <c r="AV418" s="87"/>
      <c r="AW418" s="87"/>
      <c r="AX418" s="87"/>
    </row>
    <row r="419" spans="1:50" s="86" customFormat="1" ht="28.5" customHeight="1">
      <c r="A419" s="61"/>
      <c r="B419" s="62"/>
      <c r="C419" s="63"/>
      <c r="D419" s="64"/>
      <c r="E419" s="61"/>
      <c r="F419" s="65"/>
      <c r="G419" s="62"/>
      <c r="H419" s="65"/>
      <c r="I419" s="82"/>
      <c r="J419" s="82"/>
      <c r="K419" s="62"/>
      <c r="L419" s="62"/>
      <c r="M419" s="62"/>
      <c r="N419" s="67"/>
      <c r="O419" s="67"/>
      <c r="P419" s="67"/>
      <c r="Q419" s="67"/>
      <c r="R419" s="67"/>
      <c r="S419" s="67"/>
      <c r="T419" s="83"/>
      <c r="U419" s="84"/>
      <c r="V419" s="85"/>
      <c r="X419" s="87"/>
      <c r="Y419" s="87"/>
      <c r="Z419" s="87"/>
      <c r="AA419" s="87"/>
      <c r="AB419" s="87"/>
      <c r="AC419" s="87"/>
      <c r="AD419" s="87"/>
      <c r="AE419" s="87"/>
      <c r="AF419" s="87"/>
      <c r="AG419" s="87"/>
      <c r="AH419" s="87"/>
      <c r="AI419" s="87"/>
      <c r="AJ419" s="87"/>
      <c r="AK419" s="87"/>
      <c r="AL419" s="87"/>
      <c r="AM419" s="87"/>
      <c r="AN419" s="87"/>
      <c r="AO419" s="87"/>
      <c r="AP419" s="87"/>
      <c r="AQ419" s="87"/>
      <c r="AR419" s="87"/>
      <c r="AS419" s="87"/>
      <c r="AT419" s="87"/>
      <c r="AU419" s="87"/>
      <c r="AV419" s="87"/>
      <c r="AW419" s="87"/>
      <c r="AX419" s="87"/>
    </row>
    <row r="420" spans="1:50" ht="39.75" customHeight="1">
      <c r="A420" s="61">
        <v>101830182</v>
      </c>
      <c r="B420" s="62" t="s">
        <v>197</v>
      </c>
      <c r="C420" s="88" t="s">
        <v>814</v>
      </c>
      <c r="D420" s="64" t="s">
        <v>815</v>
      </c>
      <c r="E420" s="61" t="s">
        <v>816</v>
      </c>
      <c r="F420" s="65">
        <v>41136</v>
      </c>
      <c r="G420" s="62" t="s">
        <v>817</v>
      </c>
      <c r="H420" s="65">
        <v>40870</v>
      </c>
      <c r="I420" s="89">
        <v>44742.400000000001</v>
      </c>
      <c r="J420" s="89"/>
      <c r="K420" s="62">
        <v>100</v>
      </c>
      <c r="L420" s="62" t="s">
        <v>818</v>
      </c>
      <c r="M420" s="62" t="s">
        <v>819</v>
      </c>
      <c r="N420" s="67"/>
      <c r="O420" s="67">
        <v>44742.400000000001</v>
      </c>
      <c r="P420" s="67"/>
      <c r="Q420" s="67"/>
      <c r="R420" s="67"/>
      <c r="S420" s="67"/>
      <c r="T420" s="67">
        <v>44742.400000000001</v>
      </c>
      <c r="U420" s="69"/>
      <c r="V420" s="60"/>
    </row>
    <row r="421" spans="1:50" ht="39" customHeight="1">
      <c r="A421" s="61">
        <v>101830182</v>
      </c>
      <c r="B421" s="62" t="s">
        <v>197</v>
      </c>
      <c r="C421" s="88" t="s">
        <v>814</v>
      </c>
      <c r="D421" s="64" t="s">
        <v>820</v>
      </c>
      <c r="E421" s="61" t="s">
        <v>821</v>
      </c>
      <c r="F421" s="65">
        <v>40809</v>
      </c>
      <c r="G421" s="62" t="s">
        <v>822</v>
      </c>
      <c r="H421" s="65">
        <v>41130</v>
      </c>
      <c r="I421" s="89">
        <v>81345.2</v>
      </c>
      <c r="J421" s="89"/>
      <c r="K421" s="62">
        <v>100</v>
      </c>
      <c r="L421" s="62" t="s">
        <v>818</v>
      </c>
      <c r="M421" s="62" t="s">
        <v>823</v>
      </c>
      <c r="N421" s="67"/>
      <c r="O421" s="67">
        <v>81345.2</v>
      </c>
      <c r="P421" s="67"/>
      <c r="Q421" s="67"/>
      <c r="R421" s="67"/>
      <c r="S421" s="67"/>
      <c r="T421" s="67">
        <v>81345.2</v>
      </c>
      <c r="U421" s="69"/>
      <c r="V421" s="60"/>
    </row>
    <row r="422" spans="1:50" ht="25.5" customHeight="1">
      <c r="A422" s="61"/>
      <c r="B422" s="62"/>
      <c r="C422" s="63" t="s">
        <v>824</v>
      </c>
      <c r="D422" s="64"/>
      <c r="E422" s="61"/>
      <c r="F422" s="65"/>
      <c r="G422" s="62"/>
      <c r="H422" s="65"/>
      <c r="I422" s="66">
        <f>SUM(I420:I421)</f>
        <v>126087.6</v>
      </c>
      <c r="J422" s="66">
        <f>I422</f>
        <v>126087.6</v>
      </c>
      <c r="K422" s="62"/>
      <c r="L422" s="62"/>
      <c r="M422" s="62"/>
      <c r="N422" s="67"/>
      <c r="O422" s="67"/>
      <c r="P422" s="67"/>
      <c r="Q422" s="67"/>
      <c r="R422" s="67"/>
      <c r="S422" s="67"/>
      <c r="T422" s="68">
        <f>SUM(T420:T421)</f>
        <v>126087.6</v>
      </c>
      <c r="U422" s="69"/>
      <c r="V422" s="60"/>
    </row>
    <row r="423" spans="1:50" s="86" customFormat="1" ht="22.5" customHeight="1">
      <c r="A423" s="61"/>
      <c r="B423" s="62"/>
      <c r="C423" s="63"/>
      <c r="D423" s="64"/>
      <c r="E423" s="61"/>
      <c r="F423" s="65"/>
      <c r="G423" s="62"/>
      <c r="H423" s="65"/>
      <c r="I423" s="82"/>
      <c r="J423" s="82"/>
      <c r="K423" s="62"/>
      <c r="L423" s="62"/>
      <c r="M423" s="62"/>
      <c r="N423" s="67"/>
      <c r="O423" s="67"/>
      <c r="P423" s="67"/>
      <c r="Q423" s="67"/>
      <c r="R423" s="67"/>
      <c r="S423" s="67"/>
      <c r="T423" s="83"/>
      <c r="U423" s="84"/>
      <c r="V423" s="85"/>
      <c r="X423" s="87"/>
      <c r="Y423" s="87"/>
      <c r="Z423" s="87"/>
      <c r="AA423" s="87"/>
      <c r="AB423" s="87"/>
      <c r="AC423" s="87"/>
      <c r="AD423" s="87"/>
      <c r="AE423" s="87"/>
      <c r="AF423" s="87"/>
      <c r="AG423" s="87"/>
      <c r="AH423" s="87"/>
      <c r="AI423" s="87"/>
      <c r="AJ423" s="87"/>
      <c r="AK423" s="87"/>
      <c r="AL423" s="87"/>
      <c r="AM423" s="87"/>
      <c r="AN423" s="87"/>
      <c r="AO423" s="87"/>
      <c r="AP423" s="87"/>
      <c r="AQ423" s="87"/>
      <c r="AR423" s="87"/>
      <c r="AS423" s="87"/>
      <c r="AT423" s="87"/>
      <c r="AU423" s="87"/>
      <c r="AV423" s="87"/>
      <c r="AW423" s="87"/>
      <c r="AX423" s="87"/>
    </row>
    <row r="424" spans="1:50" s="86" customFormat="1" ht="22.5" customHeight="1">
      <c r="A424" s="61"/>
      <c r="B424" s="62"/>
      <c r="C424" s="63"/>
      <c r="D424" s="64"/>
      <c r="E424" s="61"/>
      <c r="F424" s="65"/>
      <c r="G424" s="62"/>
      <c r="H424" s="65"/>
      <c r="I424" s="82"/>
      <c r="J424" s="82"/>
      <c r="K424" s="62"/>
      <c r="L424" s="62"/>
      <c r="M424" s="62"/>
      <c r="N424" s="67"/>
      <c r="O424" s="67"/>
      <c r="P424" s="67"/>
      <c r="Q424" s="67"/>
      <c r="R424" s="67"/>
      <c r="S424" s="67"/>
      <c r="T424" s="83"/>
      <c r="U424" s="84"/>
      <c r="V424" s="85"/>
      <c r="X424" s="87"/>
      <c r="Y424" s="87"/>
      <c r="Z424" s="87"/>
      <c r="AA424" s="87"/>
      <c r="AB424" s="87"/>
      <c r="AC424" s="87"/>
      <c r="AD424" s="87"/>
      <c r="AE424" s="87"/>
      <c r="AF424" s="87"/>
      <c r="AG424" s="87"/>
      <c r="AH424" s="87"/>
      <c r="AI424" s="87"/>
      <c r="AJ424" s="87"/>
      <c r="AK424" s="87"/>
      <c r="AL424" s="87"/>
      <c r="AM424" s="87"/>
      <c r="AN424" s="87"/>
      <c r="AO424" s="87"/>
      <c r="AP424" s="87"/>
      <c r="AQ424" s="87"/>
      <c r="AR424" s="87"/>
      <c r="AS424" s="87"/>
      <c r="AT424" s="87"/>
      <c r="AU424" s="87"/>
      <c r="AV424" s="87"/>
      <c r="AW424" s="87"/>
      <c r="AX424" s="87"/>
    </row>
    <row r="425" spans="1:50" ht="30.75" customHeight="1">
      <c r="A425" s="207" t="s">
        <v>825</v>
      </c>
      <c r="B425" s="62" t="s">
        <v>114</v>
      </c>
      <c r="C425" s="88" t="s">
        <v>826</v>
      </c>
      <c r="D425" s="64" t="s">
        <v>827</v>
      </c>
      <c r="E425" s="61" t="s">
        <v>828</v>
      </c>
      <c r="F425" s="65">
        <v>42913</v>
      </c>
      <c r="G425" s="62" t="s">
        <v>829</v>
      </c>
      <c r="H425" s="65">
        <v>42921</v>
      </c>
      <c r="I425" s="89">
        <v>27730</v>
      </c>
      <c r="J425" s="89"/>
      <c r="K425" s="62" t="s">
        <v>83</v>
      </c>
      <c r="L425" s="62" t="s">
        <v>707</v>
      </c>
      <c r="M425" s="62" t="s">
        <v>501</v>
      </c>
      <c r="N425" s="89"/>
      <c r="O425" s="67"/>
      <c r="P425" s="89"/>
      <c r="Q425" s="67"/>
      <c r="R425" s="89">
        <v>27730</v>
      </c>
      <c r="S425" s="67"/>
      <c r="T425" s="89">
        <v>37730</v>
      </c>
      <c r="U425" s="69"/>
      <c r="V425" s="60"/>
    </row>
    <row r="426" spans="1:50" ht="60.75" customHeight="1">
      <c r="A426" s="207" t="s">
        <v>825</v>
      </c>
      <c r="B426" s="62" t="s">
        <v>114</v>
      </c>
      <c r="C426" s="88" t="s">
        <v>826</v>
      </c>
      <c r="D426" s="64" t="s">
        <v>830</v>
      </c>
      <c r="E426" s="61" t="s">
        <v>831</v>
      </c>
      <c r="F426" s="65">
        <v>42913</v>
      </c>
      <c r="G426" s="62" t="s">
        <v>832</v>
      </c>
      <c r="H426" s="65">
        <v>42921</v>
      </c>
      <c r="I426" s="89">
        <v>20178</v>
      </c>
      <c r="J426" s="89"/>
      <c r="K426" s="62" t="s">
        <v>83</v>
      </c>
      <c r="L426" s="62" t="s">
        <v>707</v>
      </c>
      <c r="M426" s="62" t="s">
        <v>637</v>
      </c>
      <c r="N426" s="89"/>
      <c r="O426" s="89"/>
      <c r="P426" s="89"/>
      <c r="Q426" s="89"/>
      <c r="R426" s="89">
        <v>20178</v>
      </c>
      <c r="S426" s="67"/>
      <c r="T426" s="89">
        <v>20178</v>
      </c>
      <c r="U426" s="69"/>
      <c r="V426" s="60"/>
    </row>
    <row r="427" spans="1:50" ht="30.75" customHeight="1">
      <c r="A427" s="207" t="s">
        <v>825</v>
      </c>
      <c r="B427" s="62" t="s">
        <v>114</v>
      </c>
      <c r="C427" s="88" t="s">
        <v>826</v>
      </c>
      <c r="D427" s="64" t="s">
        <v>833</v>
      </c>
      <c r="E427" s="61" t="s">
        <v>834</v>
      </c>
      <c r="F427" s="65">
        <v>42914</v>
      </c>
      <c r="G427" s="62" t="s">
        <v>835</v>
      </c>
      <c r="H427" s="65">
        <v>42921</v>
      </c>
      <c r="I427" s="89">
        <v>37760</v>
      </c>
      <c r="J427" s="89"/>
      <c r="K427" s="62" t="s">
        <v>83</v>
      </c>
      <c r="L427" s="62" t="s">
        <v>707</v>
      </c>
      <c r="M427" s="62" t="s">
        <v>156</v>
      </c>
      <c r="N427" s="89"/>
      <c r="O427" s="67"/>
      <c r="P427" s="89"/>
      <c r="Q427" s="67"/>
      <c r="R427" s="89">
        <v>37760</v>
      </c>
      <c r="S427" s="89"/>
      <c r="T427" s="89">
        <v>37760</v>
      </c>
      <c r="U427" s="69"/>
      <c r="V427" s="60"/>
    </row>
    <row r="428" spans="1:50" ht="31.7" customHeight="1">
      <c r="A428" s="61"/>
      <c r="B428" s="62"/>
      <c r="C428" s="63" t="s">
        <v>836</v>
      </c>
      <c r="D428" s="64"/>
      <c r="E428" s="61"/>
      <c r="F428" s="65"/>
      <c r="G428" s="62"/>
      <c r="H428" s="65"/>
      <c r="I428" s="66">
        <f>SUM(I425:I427)</f>
        <v>85668</v>
      </c>
      <c r="J428" s="66">
        <f>I428</f>
        <v>85668</v>
      </c>
      <c r="K428" s="62"/>
      <c r="L428" s="62"/>
      <c r="M428" s="62"/>
      <c r="N428" s="67"/>
      <c r="O428" s="67"/>
      <c r="P428" s="89"/>
      <c r="Q428" s="67"/>
      <c r="R428" s="67"/>
      <c r="S428" s="67"/>
      <c r="T428" s="66">
        <f>SUM(T425:T427)</f>
        <v>95668</v>
      </c>
      <c r="U428" s="69"/>
      <c r="V428" s="60"/>
    </row>
    <row r="429" spans="1:50" s="86" customFormat="1" ht="18" customHeight="1">
      <c r="A429" s="61"/>
      <c r="B429" s="62"/>
      <c r="C429" s="63"/>
      <c r="D429" s="64"/>
      <c r="E429" s="61"/>
      <c r="F429" s="65"/>
      <c r="G429" s="62"/>
      <c r="H429" s="65"/>
      <c r="I429" s="82"/>
      <c r="J429" s="82"/>
      <c r="K429" s="62"/>
      <c r="L429" s="62"/>
      <c r="M429" s="62"/>
      <c r="N429" s="67"/>
      <c r="O429" s="67"/>
      <c r="P429" s="89"/>
      <c r="Q429" s="67"/>
      <c r="R429" s="67"/>
      <c r="S429" s="67"/>
      <c r="T429" s="82"/>
      <c r="U429" s="84"/>
      <c r="V429" s="85"/>
      <c r="X429" s="87"/>
      <c r="Y429" s="87"/>
      <c r="Z429" s="87"/>
      <c r="AA429" s="87"/>
      <c r="AB429" s="87"/>
      <c r="AC429" s="87"/>
      <c r="AD429" s="87"/>
      <c r="AE429" s="87"/>
      <c r="AF429" s="87"/>
      <c r="AG429" s="87"/>
      <c r="AH429" s="87"/>
      <c r="AI429" s="87"/>
      <c r="AJ429" s="87"/>
      <c r="AK429" s="87"/>
      <c r="AL429" s="87"/>
      <c r="AM429" s="87"/>
      <c r="AN429" s="87"/>
      <c r="AO429" s="87"/>
      <c r="AP429" s="87"/>
      <c r="AQ429" s="87"/>
      <c r="AR429" s="87"/>
      <c r="AS429" s="87"/>
      <c r="AT429" s="87"/>
      <c r="AU429" s="87"/>
      <c r="AV429" s="87"/>
      <c r="AW429" s="87"/>
      <c r="AX429" s="87"/>
    </row>
    <row r="430" spans="1:50" s="86" customFormat="1" ht="18" customHeight="1">
      <c r="A430" s="61"/>
      <c r="B430" s="62"/>
      <c r="C430" s="63"/>
      <c r="D430" s="64"/>
      <c r="E430" s="61"/>
      <c r="F430" s="65"/>
      <c r="G430" s="62"/>
      <c r="H430" s="65"/>
      <c r="I430" s="82"/>
      <c r="J430" s="82"/>
      <c r="K430" s="62"/>
      <c r="L430" s="62"/>
      <c r="M430" s="62"/>
      <c r="N430" s="67"/>
      <c r="O430" s="67"/>
      <c r="P430" s="67"/>
      <c r="Q430" s="67"/>
      <c r="R430" s="67"/>
      <c r="S430" s="67"/>
      <c r="T430" s="82"/>
      <c r="U430" s="84"/>
      <c r="V430" s="85"/>
      <c r="X430" s="87"/>
      <c r="Y430" s="87"/>
      <c r="Z430" s="87"/>
      <c r="AA430" s="87"/>
      <c r="AB430" s="87"/>
      <c r="AC430" s="87"/>
      <c r="AD430" s="87"/>
      <c r="AE430" s="87"/>
      <c r="AF430" s="87"/>
      <c r="AG430" s="87"/>
      <c r="AH430" s="87"/>
      <c r="AI430" s="87"/>
      <c r="AJ430" s="87"/>
      <c r="AK430" s="87"/>
      <c r="AL430" s="87"/>
      <c r="AM430" s="87"/>
      <c r="AN430" s="87"/>
      <c r="AO430" s="87"/>
      <c r="AP430" s="87"/>
      <c r="AQ430" s="87"/>
      <c r="AR430" s="87"/>
      <c r="AS430" s="87"/>
      <c r="AT430" s="87"/>
      <c r="AU430" s="87"/>
      <c r="AV430" s="87"/>
      <c r="AW430" s="87"/>
      <c r="AX430" s="87"/>
    </row>
    <row r="431" spans="1:50" ht="35.25" customHeight="1">
      <c r="A431" s="61" t="s">
        <v>837</v>
      </c>
      <c r="B431" s="62" t="s">
        <v>838</v>
      </c>
      <c r="C431" s="88" t="s">
        <v>839</v>
      </c>
      <c r="D431" s="64" t="s">
        <v>840</v>
      </c>
      <c r="E431" s="61" t="s">
        <v>841</v>
      </c>
      <c r="F431" s="65">
        <v>42807</v>
      </c>
      <c r="G431" s="62" t="s">
        <v>842</v>
      </c>
      <c r="H431" s="65">
        <v>42818</v>
      </c>
      <c r="I431" s="89">
        <v>5192</v>
      </c>
      <c r="J431" s="89"/>
      <c r="K431" s="62">
        <v>100</v>
      </c>
      <c r="L431" s="62" t="s">
        <v>843</v>
      </c>
      <c r="M431" s="62" t="s">
        <v>101</v>
      </c>
      <c r="N431" s="67"/>
      <c r="O431" s="89">
        <v>5192</v>
      </c>
      <c r="P431" s="67"/>
      <c r="Q431" s="89"/>
      <c r="R431" s="67"/>
      <c r="S431" s="67"/>
      <c r="T431" s="67">
        <v>5192</v>
      </c>
      <c r="U431" s="69" t="s">
        <v>844</v>
      </c>
      <c r="V431" s="60"/>
    </row>
    <row r="432" spans="1:50" ht="18.75" customHeight="1">
      <c r="A432" s="61"/>
      <c r="B432" s="62"/>
      <c r="C432" s="63" t="s">
        <v>845</v>
      </c>
      <c r="D432" s="64"/>
      <c r="E432" s="61"/>
      <c r="F432" s="65"/>
      <c r="G432" s="62"/>
      <c r="H432" s="65"/>
      <c r="I432" s="66">
        <f>SUM(I431)</f>
        <v>5192</v>
      </c>
      <c r="J432" s="66">
        <f>I432</f>
        <v>5192</v>
      </c>
      <c r="K432" s="62"/>
      <c r="L432" s="62"/>
      <c r="M432" s="62"/>
      <c r="N432" s="67"/>
      <c r="O432" s="67"/>
      <c r="P432" s="67"/>
      <c r="Q432" s="67"/>
      <c r="R432" s="67"/>
      <c r="S432" s="67"/>
      <c r="T432" s="68">
        <f>SUM(T431)</f>
        <v>5192</v>
      </c>
      <c r="U432" s="69"/>
      <c r="V432" s="60"/>
    </row>
    <row r="433" spans="1:50" s="86" customFormat="1" ht="20.25" customHeight="1">
      <c r="A433" s="61"/>
      <c r="B433" s="62"/>
      <c r="C433" s="63"/>
      <c r="D433" s="64"/>
      <c r="E433" s="61"/>
      <c r="F433" s="65"/>
      <c r="G433" s="62"/>
      <c r="H433" s="65"/>
      <c r="I433" s="82"/>
      <c r="J433" s="82"/>
      <c r="K433" s="62"/>
      <c r="L433" s="62"/>
      <c r="M433" s="62"/>
      <c r="N433" s="67"/>
      <c r="O433" s="67"/>
      <c r="P433" s="67"/>
      <c r="Q433" s="67"/>
      <c r="R433" s="67"/>
      <c r="S433" s="67"/>
      <c r="T433" s="83"/>
      <c r="U433" s="84"/>
      <c r="V433" s="85"/>
      <c r="X433" s="87"/>
      <c r="Y433" s="87"/>
      <c r="Z433" s="87"/>
      <c r="AA433" s="87"/>
      <c r="AB433" s="87"/>
      <c r="AC433" s="87"/>
      <c r="AD433" s="87"/>
      <c r="AE433" s="87"/>
      <c r="AF433" s="87"/>
      <c r="AG433" s="87"/>
      <c r="AH433" s="87"/>
      <c r="AI433" s="87"/>
      <c r="AJ433" s="87"/>
      <c r="AK433" s="87"/>
      <c r="AL433" s="87"/>
      <c r="AM433" s="87"/>
      <c r="AN433" s="87"/>
      <c r="AO433" s="87"/>
      <c r="AP433" s="87"/>
      <c r="AQ433" s="87"/>
      <c r="AR433" s="87"/>
      <c r="AS433" s="87"/>
      <c r="AT433" s="87"/>
      <c r="AU433" s="87"/>
      <c r="AV433" s="87"/>
      <c r="AW433" s="87"/>
      <c r="AX433" s="87"/>
    </row>
    <row r="434" spans="1:50" s="86" customFormat="1" ht="20.25" customHeight="1">
      <c r="A434" s="61"/>
      <c r="B434" s="62"/>
      <c r="C434" s="63"/>
      <c r="D434" s="64"/>
      <c r="E434" s="61"/>
      <c r="F434" s="65"/>
      <c r="G434" s="62"/>
      <c r="H434" s="65"/>
      <c r="I434" s="82"/>
      <c r="J434" s="82"/>
      <c r="K434" s="62"/>
      <c r="L434" s="62"/>
      <c r="M434" s="62"/>
      <c r="N434" s="67"/>
      <c r="O434" s="67"/>
      <c r="P434" s="67"/>
      <c r="Q434" s="67"/>
      <c r="R434" s="67"/>
      <c r="S434" s="67"/>
      <c r="T434" s="83"/>
      <c r="U434" s="84"/>
      <c r="V434" s="85"/>
      <c r="X434" s="87"/>
      <c r="Y434" s="87"/>
      <c r="Z434" s="87"/>
      <c r="AA434" s="87"/>
      <c r="AB434" s="87"/>
      <c r="AC434" s="87"/>
      <c r="AD434" s="87"/>
      <c r="AE434" s="87"/>
      <c r="AF434" s="87"/>
      <c r="AG434" s="87"/>
      <c r="AH434" s="87"/>
      <c r="AI434" s="87"/>
      <c r="AJ434" s="87"/>
      <c r="AK434" s="87"/>
      <c r="AL434" s="87"/>
      <c r="AM434" s="87"/>
      <c r="AN434" s="87"/>
      <c r="AO434" s="87"/>
      <c r="AP434" s="87"/>
      <c r="AQ434" s="87"/>
      <c r="AR434" s="87"/>
      <c r="AS434" s="87"/>
      <c r="AT434" s="87"/>
      <c r="AU434" s="87"/>
      <c r="AV434" s="87"/>
      <c r="AW434" s="87"/>
      <c r="AX434" s="87"/>
    </row>
    <row r="435" spans="1:50" s="142" customFormat="1" ht="27.2" customHeight="1">
      <c r="A435" s="132" t="s">
        <v>846</v>
      </c>
      <c r="B435" s="133" t="s">
        <v>847</v>
      </c>
      <c r="C435" s="88" t="s">
        <v>848</v>
      </c>
      <c r="D435" s="64" t="s">
        <v>849</v>
      </c>
      <c r="E435" s="132" t="s">
        <v>850</v>
      </c>
      <c r="F435" s="134">
        <v>42986</v>
      </c>
      <c r="G435" s="62" t="s">
        <v>851</v>
      </c>
      <c r="H435" s="134">
        <v>43004</v>
      </c>
      <c r="I435" s="116">
        <v>33512</v>
      </c>
      <c r="J435" s="116"/>
      <c r="K435" s="133" t="s">
        <v>727</v>
      </c>
      <c r="L435" s="133" t="s">
        <v>93</v>
      </c>
      <c r="M435" s="133" t="s">
        <v>101</v>
      </c>
      <c r="N435" s="116">
        <v>33512</v>
      </c>
      <c r="O435" s="67"/>
      <c r="P435" s="67"/>
      <c r="Q435" s="67"/>
      <c r="R435" s="67"/>
      <c r="S435" s="67"/>
      <c r="T435" s="116">
        <v>33512</v>
      </c>
      <c r="U435" s="140"/>
      <c r="V435" s="141"/>
      <c r="X435" s="143"/>
      <c r="Y435" s="143"/>
      <c r="Z435" s="143"/>
      <c r="AA435" s="143"/>
      <c r="AB435" s="143"/>
      <c r="AC435" s="143"/>
      <c r="AD435" s="143"/>
      <c r="AE435" s="143"/>
      <c r="AF435" s="143"/>
      <c r="AG435" s="143"/>
      <c r="AH435" s="143"/>
      <c r="AI435" s="143"/>
      <c r="AJ435" s="143"/>
      <c r="AK435" s="143"/>
      <c r="AL435" s="143"/>
      <c r="AM435" s="143"/>
      <c r="AN435" s="143"/>
      <c r="AO435" s="143"/>
      <c r="AP435" s="143"/>
      <c r="AQ435" s="143"/>
      <c r="AR435" s="143"/>
      <c r="AS435" s="143"/>
      <c r="AT435" s="143"/>
      <c r="AU435" s="143"/>
      <c r="AV435" s="143"/>
      <c r="AW435" s="143"/>
      <c r="AX435" s="143"/>
    </row>
    <row r="436" spans="1:50" s="86" customFormat="1" ht="20.25" customHeight="1">
      <c r="A436" s="61"/>
      <c r="B436" s="62"/>
      <c r="C436" s="63" t="s">
        <v>852</v>
      </c>
      <c r="D436" s="64"/>
      <c r="E436" s="61"/>
      <c r="F436" s="65"/>
      <c r="G436" s="62"/>
      <c r="H436" s="65"/>
      <c r="I436" s="82">
        <f>SUM(I435:I435)</f>
        <v>33512</v>
      </c>
      <c r="J436" s="66">
        <f>I436</f>
        <v>33512</v>
      </c>
      <c r="K436" s="62"/>
      <c r="L436" s="62"/>
      <c r="M436" s="62"/>
      <c r="N436" s="67"/>
      <c r="O436" s="67"/>
      <c r="P436" s="67"/>
      <c r="Q436" s="67"/>
      <c r="R436" s="67"/>
      <c r="S436" s="67"/>
      <c r="T436" s="82">
        <f>SUM(T435:T435)</f>
        <v>33512</v>
      </c>
      <c r="U436" s="84"/>
      <c r="V436" s="85"/>
      <c r="X436" s="87"/>
      <c r="Y436" s="87"/>
      <c r="Z436" s="87"/>
      <c r="AA436" s="87"/>
      <c r="AB436" s="87"/>
      <c r="AC436" s="87"/>
      <c r="AD436" s="87"/>
      <c r="AE436" s="87"/>
      <c r="AF436" s="87"/>
      <c r="AG436" s="87"/>
      <c r="AH436" s="87"/>
      <c r="AI436" s="87"/>
      <c r="AJ436" s="87"/>
      <c r="AK436" s="87"/>
      <c r="AL436" s="87"/>
      <c r="AM436" s="87"/>
      <c r="AN436" s="87"/>
      <c r="AO436" s="87"/>
      <c r="AP436" s="87"/>
      <c r="AQ436" s="87"/>
      <c r="AR436" s="87"/>
      <c r="AS436" s="87"/>
      <c r="AT436" s="87"/>
      <c r="AU436" s="87"/>
      <c r="AV436" s="87"/>
      <c r="AW436" s="87"/>
      <c r="AX436" s="87"/>
    </row>
    <row r="437" spans="1:50" s="86" customFormat="1" ht="20.25" customHeight="1">
      <c r="A437" s="61"/>
      <c r="B437" s="62"/>
      <c r="C437" s="63"/>
      <c r="D437" s="64"/>
      <c r="E437" s="61"/>
      <c r="F437" s="65"/>
      <c r="G437" s="62"/>
      <c r="H437" s="65"/>
      <c r="I437" s="82"/>
      <c r="J437" s="82"/>
      <c r="K437" s="62"/>
      <c r="L437" s="62"/>
      <c r="M437" s="62"/>
      <c r="N437" s="67"/>
      <c r="O437" s="67"/>
      <c r="P437" s="67"/>
      <c r="Q437" s="67"/>
      <c r="R437" s="67"/>
      <c r="S437" s="67"/>
      <c r="T437" s="83"/>
      <c r="U437" s="84"/>
      <c r="V437" s="85"/>
      <c r="X437" s="87"/>
      <c r="Y437" s="87"/>
      <c r="Z437" s="87"/>
      <c r="AA437" s="87"/>
      <c r="AB437" s="87"/>
      <c r="AC437" s="87"/>
      <c r="AD437" s="87"/>
      <c r="AE437" s="87"/>
      <c r="AF437" s="87"/>
      <c r="AG437" s="87"/>
      <c r="AH437" s="87"/>
      <c r="AI437" s="87"/>
      <c r="AJ437" s="87"/>
      <c r="AK437" s="87"/>
      <c r="AL437" s="87"/>
      <c r="AM437" s="87"/>
      <c r="AN437" s="87"/>
      <c r="AO437" s="87"/>
      <c r="AP437" s="87"/>
      <c r="AQ437" s="87"/>
      <c r="AR437" s="87"/>
      <c r="AS437" s="87"/>
      <c r="AT437" s="87"/>
      <c r="AU437" s="87"/>
      <c r="AV437" s="87"/>
      <c r="AW437" s="87"/>
      <c r="AX437" s="87"/>
    </row>
    <row r="438" spans="1:50" s="86" customFormat="1" ht="20.25" customHeight="1">
      <c r="A438" s="61"/>
      <c r="B438" s="62"/>
      <c r="C438" s="63"/>
      <c r="D438" s="64"/>
      <c r="E438" s="61"/>
      <c r="F438" s="65"/>
      <c r="G438" s="62"/>
      <c r="H438" s="65"/>
      <c r="I438" s="82"/>
      <c r="J438" s="82"/>
      <c r="K438" s="62"/>
      <c r="L438" s="62"/>
      <c r="M438" s="62"/>
      <c r="N438" s="67"/>
      <c r="O438" s="67"/>
      <c r="P438" s="67"/>
      <c r="Q438" s="67"/>
      <c r="R438" s="67"/>
      <c r="S438" s="67"/>
      <c r="T438" s="83"/>
      <c r="U438" s="84"/>
      <c r="V438" s="85"/>
      <c r="X438" s="87"/>
      <c r="Y438" s="87"/>
      <c r="Z438" s="87"/>
      <c r="AA438" s="87"/>
      <c r="AB438" s="87"/>
      <c r="AC438" s="87"/>
      <c r="AD438" s="87"/>
      <c r="AE438" s="87"/>
      <c r="AF438" s="87"/>
      <c r="AG438" s="87"/>
      <c r="AH438" s="87"/>
      <c r="AI438" s="87"/>
      <c r="AJ438" s="87"/>
      <c r="AK438" s="87"/>
      <c r="AL438" s="87"/>
      <c r="AM438" s="87"/>
      <c r="AN438" s="87"/>
      <c r="AO438" s="87"/>
      <c r="AP438" s="87"/>
      <c r="AQ438" s="87"/>
      <c r="AR438" s="87"/>
      <c r="AS438" s="87"/>
      <c r="AT438" s="87"/>
      <c r="AU438" s="87"/>
      <c r="AV438" s="87"/>
      <c r="AW438" s="87"/>
      <c r="AX438" s="87"/>
    </row>
    <row r="439" spans="1:50" s="86" customFormat="1" ht="20.25" customHeight="1">
      <c r="A439" s="61"/>
      <c r="B439" s="62"/>
      <c r="C439" s="63"/>
      <c r="D439" s="64"/>
      <c r="E439" s="61"/>
      <c r="F439" s="65"/>
      <c r="G439" s="62"/>
      <c r="H439" s="65"/>
      <c r="I439" s="82"/>
      <c r="J439" s="82"/>
      <c r="K439" s="62"/>
      <c r="L439" s="62"/>
      <c r="M439" s="62"/>
      <c r="N439" s="67"/>
      <c r="O439" s="67"/>
      <c r="P439" s="67"/>
      <c r="Q439" s="67"/>
      <c r="R439" s="67"/>
      <c r="S439" s="67"/>
      <c r="T439" s="83"/>
      <c r="U439" s="84"/>
      <c r="V439" s="85"/>
      <c r="X439" s="87"/>
      <c r="Y439" s="87"/>
      <c r="Z439" s="87"/>
      <c r="AA439" s="87"/>
      <c r="AB439" s="87"/>
      <c r="AC439" s="87"/>
      <c r="AD439" s="87"/>
      <c r="AE439" s="87"/>
      <c r="AF439" s="87"/>
      <c r="AG439" s="87"/>
      <c r="AH439" s="87"/>
      <c r="AI439" s="87"/>
      <c r="AJ439" s="87"/>
      <c r="AK439" s="87"/>
      <c r="AL439" s="87"/>
      <c r="AM439" s="87"/>
      <c r="AN439" s="87"/>
      <c r="AO439" s="87"/>
      <c r="AP439" s="87"/>
      <c r="AQ439" s="87"/>
      <c r="AR439" s="87"/>
      <c r="AS439" s="87"/>
      <c r="AT439" s="87"/>
      <c r="AU439" s="87"/>
      <c r="AV439" s="87"/>
      <c r="AW439" s="87"/>
      <c r="AX439" s="87"/>
    </row>
    <row r="440" spans="1:50" s="100" customFormat="1" ht="45.95" customHeight="1">
      <c r="A440" s="91">
        <v>112682836</v>
      </c>
      <c r="B440" s="92" t="s">
        <v>28</v>
      </c>
      <c r="C440" s="93" t="s">
        <v>853</v>
      </c>
      <c r="D440" s="94" t="s">
        <v>854</v>
      </c>
      <c r="E440" s="91" t="s">
        <v>855</v>
      </c>
      <c r="F440" s="95">
        <v>41858</v>
      </c>
      <c r="G440" s="92" t="s">
        <v>856</v>
      </c>
      <c r="H440" s="95">
        <v>41878</v>
      </c>
      <c r="I440" s="96">
        <v>53936</v>
      </c>
      <c r="J440" s="96"/>
      <c r="K440" s="92">
        <v>100</v>
      </c>
      <c r="L440" s="92" t="s">
        <v>857</v>
      </c>
      <c r="M440" s="92" t="s">
        <v>528</v>
      </c>
      <c r="N440" s="97">
        <v>53936</v>
      </c>
      <c r="O440" s="97"/>
      <c r="P440" s="97"/>
      <c r="Q440" s="97"/>
      <c r="R440" s="97"/>
      <c r="S440" s="97"/>
      <c r="T440" s="97">
        <v>53936</v>
      </c>
      <c r="U440" s="98"/>
      <c r="V440" s="99"/>
      <c r="X440" s="101"/>
      <c r="Y440" s="101"/>
      <c r="Z440" s="101"/>
      <c r="AA440" s="101"/>
      <c r="AB440" s="101"/>
      <c r="AC440" s="101"/>
      <c r="AD440" s="101"/>
      <c r="AE440" s="101"/>
      <c r="AF440" s="101"/>
      <c r="AG440" s="101"/>
      <c r="AH440" s="101"/>
      <c r="AI440" s="101"/>
      <c r="AJ440" s="101"/>
      <c r="AK440" s="101"/>
      <c r="AL440" s="101"/>
      <c r="AM440" s="101"/>
      <c r="AN440" s="101"/>
      <c r="AO440" s="101"/>
      <c r="AP440" s="101"/>
      <c r="AQ440" s="101"/>
      <c r="AR440" s="101"/>
      <c r="AS440" s="101"/>
      <c r="AT440" s="101"/>
      <c r="AU440" s="101"/>
      <c r="AV440" s="101"/>
      <c r="AW440" s="101"/>
      <c r="AX440" s="101"/>
    </row>
    <row r="441" spans="1:50" ht="18.600000000000001" customHeight="1">
      <c r="A441" s="61"/>
      <c r="B441" s="62"/>
      <c r="C441" s="63" t="s">
        <v>858</v>
      </c>
      <c r="D441" s="64"/>
      <c r="E441" s="61"/>
      <c r="F441" s="65"/>
      <c r="G441" s="62"/>
      <c r="H441" s="65"/>
      <c r="I441" s="66">
        <f>SUM(I440)</f>
        <v>53936</v>
      </c>
      <c r="J441" s="66">
        <f>I441</f>
        <v>53936</v>
      </c>
      <c r="K441" s="62"/>
      <c r="L441" s="62"/>
      <c r="M441" s="62"/>
      <c r="N441" s="67"/>
      <c r="O441" s="67"/>
      <c r="P441" s="67"/>
      <c r="Q441" s="67"/>
      <c r="R441" s="67"/>
      <c r="S441" s="67"/>
      <c r="T441" s="68">
        <f>SUM(T440)</f>
        <v>53936</v>
      </c>
      <c r="U441" s="69"/>
      <c r="V441" s="60"/>
    </row>
    <row r="442" spans="1:50" s="86" customFormat="1" ht="18.600000000000001" customHeight="1">
      <c r="A442" s="61"/>
      <c r="B442" s="62"/>
      <c r="C442" s="63"/>
      <c r="D442" s="64"/>
      <c r="E442" s="61"/>
      <c r="F442" s="65"/>
      <c r="G442" s="62"/>
      <c r="H442" s="65"/>
      <c r="I442" s="82"/>
      <c r="J442" s="82"/>
      <c r="K442" s="62"/>
      <c r="L442" s="62"/>
      <c r="M442" s="62"/>
      <c r="N442" s="67"/>
      <c r="O442" s="67"/>
      <c r="P442" s="67"/>
      <c r="Q442" s="67"/>
      <c r="R442" s="67"/>
      <c r="S442" s="67"/>
      <c r="T442" s="83"/>
      <c r="U442" s="84"/>
      <c r="V442" s="85"/>
      <c r="X442" s="87"/>
      <c r="Y442" s="87"/>
      <c r="Z442" s="87"/>
      <c r="AA442" s="87"/>
      <c r="AB442" s="87"/>
      <c r="AC442" s="87"/>
      <c r="AD442" s="87"/>
      <c r="AE442" s="87"/>
      <c r="AF442" s="87"/>
      <c r="AG442" s="87"/>
      <c r="AH442" s="87"/>
      <c r="AI442" s="87"/>
      <c r="AJ442" s="87"/>
      <c r="AK442" s="87"/>
      <c r="AL442" s="87"/>
      <c r="AM442" s="87"/>
      <c r="AN442" s="87"/>
      <c r="AO442" s="87"/>
      <c r="AP442" s="87"/>
      <c r="AQ442" s="87"/>
      <c r="AR442" s="87"/>
      <c r="AS442" s="87"/>
      <c r="AT442" s="87"/>
      <c r="AU442" s="87"/>
      <c r="AV442" s="87"/>
      <c r="AW442" s="87"/>
      <c r="AX442" s="87"/>
    </row>
    <row r="443" spans="1:50" s="86" customFormat="1" ht="18.600000000000001" customHeight="1">
      <c r="A443" s="61"/>
      <c r="B443" s="62"/>
      <c r="C443" s="63"/>
      <c r="D443" s="64"/>
      <c r="E443" s="61"/>
      <c r="F443" s="65"/>
      <c r="G443" s="62"/>
      <c r="H443" s="65"/>
      <c r="I443" s="82"/>
      <c r="J443" s="82"/>
      <c r="K443" s="62"/>
      <c r="L443" s="62"/>
      <c r="M443" s="62"/>
      <c r="N443" s="67"/>
      <c r="O443" s="67"/>
      <c r="P443" s="67"/>
      <c r="Q443" s="67"/>
      <c r="R443" s="67"/>
      <c r="S443" s="67"/>
      <c r="T443" s="83"/>
      <c r="U443" s="84"/>
      <c r="V443" s="85"/>
      <c r="X443" s="87"/>
      <c r="Y443" s="87"/>
      <c r="Z443" s="87"/>
      <c r="AA443" s="87"/>
      <c r="AB443" s="87"/>
      <c r="AC443" s="87"/>
      <c r="AD443" s="87"/>
      <c r="AE443" s="87"/>
      <c r="AF443" s="87"/>
      <c r="AG443" s="87"/>
      <c r="AH443" s="87"/>
      <c r="AI443" s="87"/>
      <c r="AJ443" s="87"/>
      <c r="AK443" s="87"/>
      <c r="AL443" s="87"/>
      <c r="AM443" s="87"/>
      <c r="AN443" s="87"/>
      <c r="AO443" s="87"/>
      <c r="AP443" s="87"/>
      <c r="AQ443" s="87"/>
      <c r="AR443" s="87"/>
      <c r="AS443" s="87"/>
      <c r="AT443" s="87"/>
      <c r="AU443" s="87"/>
      <c r="AV443" s="87"/>
      <c r="AW443" s="87"/>
      <c r="AX443" s="87"/>
    </row>
    <row r="444" spans="1:50" s="142" customFormat="1" ht="18.600000000000001" customHeight="1">
      <c r="A444" s="132" t="s">
        <v>859</v>
      </c>
      <c r="B444" s="133"/>
      <c r="C444" s="88" t="s">
        <v>860</v>
      </c>
      <c r="D444" s="64" t="s">
        <v>321</v>
      </c>
      <c r="E444" s="132" t="s">
        <v>861</v>
      </c>
      <c r="F444" s="134">
        <v>43031</v>
      </c>
      <c r="G444" s="133" t="s">
        <v>862</v>
      </c>
      <c r="H444" s="134">
        <v>43033</v>
      </c>
      <c r="I444" s="116">
        <v>178982.48</v>
      </c>
      <c r="J444" s="116"/>
      <c r="K444" s="133" t="s">
        <v>87</v>
      </c>
      <c r="L444" s="133" t="s">
        <v>225</v>
      </c>
      <c r="M444" s="133" t="s">
        <v>775</v>
      </c>
      <c r="N444" s="67"/>
      <c r="O444" s="67"/>
      <c r="P444" s="116">
        <v>178982.48</v>
      </c>
      <c r="Q444" s="67"/>
      <c r="R444" s="67"/>
      <c r="S444" s="67"/>
      <c r="T444" s="116">
        <v>178982.48</v>
      </c>
      <c r="U444" s="140"/>
      <c r="V444" s="141"/>
      <c r="X444" s="143"/>
      <c r="Y444" s="143"/>
      <c r="Z444" s="143"/>
      <c r="AA444" s="143"/>
      <c r="AB444" s="143"/>
      <c r="AC444" s="143"/>
      <c r="AD444" s="143"/>
      <c r="AE444" s="143"/>
      <c r="AF444" s="143"/>
      <c r="AG444" s="143"/>
      <c r="AH444" s="143"/>
      <c r="AI444" s="143"/>
      <c r="AJ444" s="143"/>
      <c r="AK444" s="143"/>
      <c r="AL444" s="143"/>
      <c r="AM444" s="143"/>
      <c r="AN444" s="143"/>
      <c r="AO444" s="143"/>
      <c r="AP444" s="143"/>
      <c r="AQ444" s="143"/>
      <c r="AR444" s="143"/>
      <c r="AS444" s="143"/>
      <c r="AT444" s="143"/>
      <c r="AU444" s="143"/>
      <c r="AV444" s="143"/>
      <c r="AW444" s="143"/>
      <c r="AX444" s="143"/>
    </row>
    <row r="445" spans="1:50" s="86" customFormat="1" ht="18.600000000000001" customHeight="1">
      <c r="A445" s="61"/>
      <c r="B445" s="62"/>
      <c r="C445" s="63" t="s">
        <v>863</v>
      </c>
      <c r="D445" s="64"/>
      <c r="E445" s="61"/>
      <c r="F445" s="65"/>
      <c r="G445" s="62"/>
      <c r="H445" s="65"/>
      <c r="I445" s="66">
        <f>SUM(I444:I444)</f>
        <v>178982.48</v>
      </c>
      <c r="J445" s="66">
        <f>I445</f>
        <v>178982.48</v>
      </c>
      <c r="K445" s="62"/>
      <c r="L445" s="62"/>
      <c r="M445" s="62"/>
      <c r="N445" s="67"/>
      <c r="O445" s="67"/>
      <c r="P445" s="67"/>
      <c r="Q445" s="67"/>
      <c r="R445" s="67"/>
      <c r="S445" s="67"/>
      <c r="T445" s="66">
        <f>SUM(T444:T444)</f>
        <v>178982.48</v>
      </c>
      <c r="U445" s="84"/>
      <c r="V445" s="85"/>
      <c r="X445" s="87"/>
      <c r="Y445" s="87"/>
      <c r="Z445" s="87"/>
      <c r="AA445" s="87"/>
      <c r="AB445" s="87"/>
      <c r="AC445" s="87"/>
      <c r="AD445" s="87"/>
      <c r="AE445" s="87"/>
      <c r="AF445" s="87"/>
      <c r="AG445" s="87"/>
      <c r="AH445" s="87"/>
      <c r="AI445" s="87"/>
      <c r="AJ445" s="87"/>
      <c r="AK445" s="87"/>
      <c r="AL445" s="87"/>
      <c r="AM445" s="87"/>
      <c r="AN445" s="87"/>
      <c r="AO445" s="87"/>
      <c r="AP445" s="87"/>
      <c r="AQ445" s="87"/>
      <c r="AR445" s="87"/>
      <c r="AS445" s="87"/>
      <c r="AT445" s="87"/>
      <c r="AU445" s="87"/>
      <c r="AV445" s="87"/>
      <c r="AW445" s="87"/>
      <c r="AX445" s="87"/>
    </row>
    <row r="446" spans="1:50" s="86" customFormat="1" ht="18.600000000000001" customHeight="1">
      <c r="A446" s="61"/>
      <c r="B446" s="62"/>
      <c r="C446" s="63"/>
      <c r="D446" s="64"/>
      <c r="E446" s="61"/>
      <c r="F446" s="65"/>
      <c r="G446" s="62"/>
      <c r="H446" s="65"/>
      <c r="I446" s="82"/>
      <c r="J446" s="82"/>
      <c r="K446" s="62"/>
      <c r="L446" s="62"/>
      <c r="M446" s="62"/>
      <c r="N446" s="67"/>
      <c r="O446" s="67"/>
      <c r="P446" s="67"/>
      <c r="Q446" s="67"/>
      <c r="R446" s="67"/>
      <c r="S446" s="67"/>
      <c r="T446" s="83"/>
      <c r="U446" s="84"/>
      <c r="V446" s="85"/>
      <c r="X446" s="87"/>
      <c r="Y446" s="87"/>
      <c r="Z446" s="87"/>
      <c r="AA446" s="87"/>
      <c r="AB446" s="87"/>
      <c r="AC446" s="87"/>
      <c r="AD446" s="87"/>
      <c r="AE446" s="87"/>
      <c r="AF446" s="87"/>
      <c r="AG446" s="87"/>
      <c r="AH446" s="87"/>
      <c r="AI446" s="87"/>
      <c r="AJ446" s="87"/>
      <c r="AK446" s="87"/>
      <c r="AL446" s="87"/>
      <c r="AM446" s="87"/>
      <c r="AN446" s="87"/>
      <c r="AO446" s="87"/>
      <c r="AP446" s="87"/>
      <c r="AQ446" s="87"/>
      <c r="AR446" s="87"/>
      <c r="AS446" s="87"/>
      <c r="AT446" s="87"/>
      <c r="AU446" s="87"/>
      <c r="AV446" s="87"/>
      <c r="AW446" s="87"/>
      <c r="AX446" s="87"/>
    </row>
    <row r="447" spans="1:50" s="86" customFormat="1" ht="18.600000000000001" customHeight="1">
      <c r="A447" s="61"/>
      <c r="B447" s="62"/>
      <c r="C447" s="63"/>
      <c r="D447" s="64"/>
      <c r="E447" s="61"/>
      <c r="F447" s="65"/>
      <c r="G447" s="62"/>
      <c r="H447" s="65"/>
      <c r="I447" s="82"/>
      <c r="J447" s="82"/>
      <c r="K447" s="62"/>
      <c r="L447" s="62"/>
      <c r="M447" s="62"/>
      <c r="N447" s="67"/>
      <c r="O447" s="67"/>
      <c r="P447" s="67"/>
      <c r="Q447" s="67"/>
      <c r="R447" s="67"/>
      <c r="S447" s="67"/>
      <c r="T447" s="83"/>
      <c r="U447" s="84"/>
      <c r="V447" s="85"/>
      <c r="X447" s="87"/>
      <c r="Y447" s="87"/>
      <c r="Z447" s="87"/>
      <c r="AA447" s="87"/>
      <c r="AB447" s="87"/>
      <c r="AC447" s="87"/>
      <c r="AD447" s="87"/>
      <c r="AE447" s="87"/>
      <c r="AF447" s="87"/>
      <c r="AG447" s="87"/>
      <c r="AH447" s="87"/>
      <c r="AI447" s="87"/>
      <c r="AJ447" s="87"/>
      <c r="AK447" s="87"/>
      <c r="AL447" s="87"/>
      <c r="AM447" s="87"/>
      <c r="AN447" s="87"/>
      <c r="AO447" s="87"/>
      <c r="AP447" s="87"/>
      <c r="AQ447" s="87"/>
      <c r="AR447" s="87"/>
      <c r="AS447" s="87"/>
      <c r="AT447" s="87"/>
      <c r="AU447" s="87"/>
      <c r="AV447" s="87"/>
      <c r="AW447" s="87"/>
      <c r="AX447" s="87"/>
    </row>
    <row r="448" spans="1:50" s="86" customFormat="1" ht="18.600000000000001" customHeight="1">
      <c r="A448" s="61"/>
      <c r="B448" s="62"/>
      <c r="C448" s="63"/>
      <c r="D448" s="64"/>
      <c r="E448" s="61"/>
      <c r="F448" s="65"/>
      <c r="G448" s="62"/>
      <c r="H448" s="65"/>
      <c r="I448" s="82"/>
      <c r="J448" s="82"/>
      <c r="K448" s="62"/>
      <c r="L448" s="62"/>
      <c r="M448" s="62"/>
      <c r="N448" s="67"/>
      <c r="O448" s="67"/>
      <c r="P448" s="67"/>
      <c r="Q448" s="67"/>
      <c r="R448" s="67"/>
      <c r="S448" s="67"/>
      <c r="T448" s="83"/>
      <c r="U448" s="84"/>
      <c r="V448" s="85"/>
      <c r="X448" s="87"/>
      <c r="Y448" s="87"/>
      <c r="Z448" s="87"/>
      <c r="AA448" s="87"/>
      <c r="AB448" s="87"/>
      <c r="AC448" s="87"/>
      <c r="AD448" s="87"/>
      <c r="AE448" s="87"/>
      <c r="AF448" s="87"/>
      <c r="AG448" s="87"/>
      <c r="AH448" s="87"/>
      <c r="AI448" s="87"/>
      <c r="AJ448" s="87"/>
      <c r="AK448" s="87"/>
      <c r="AL448" s="87"/>
      <c r="AM448" s="87"/>
      <c r="AN448" s="87"/>
      <c r="AO448" s="87"/>
      <c r="AP448" s="87"/>
      <c r="AQ448" s="87"/>
      <c r="AR448" s="87"/>
      <c r="AS448" s="87"/>
      <c r="AT448" s="87"/>
      <c r="AU448" s="87"/>
      <c r="AV448" s="87"/>
      <c r="AW448" s="87"/>
      <c r="AX448" s="87"/>
    </row>
    <row r="449" spans="1:50" s="142" customFormat="1" ht="32.1" customHeight="1">
      <c r="A449" s="132" t="s">
        <v>864</v>
      </c>
      <c r="B449" s="133"/>
      <c r="C449" s="88" t="s">
        <v>865</v>
      </c>
      <c r="D449" s="64" t="s">
        <v>216</v>
      </c>
      <c r="E449" s="132" t="s">
        <v>866</v>
      </c>
      <c r="F449" s="134">
        <v>43026</v>
      </c>
      <c r="G449" s="92" t="s">
        <v>856</v>
      </c>
      <c r="H449" s="134" t="s">
        <v>867</v>
      </c>
      <c r="I449" s="116">
        <v>423796.16</v>
      </c>
      <c r="J449" s="116"/>
      <c r="K449" s="133" t="s">
        <v>202</v>
      </c>
      <c r="L449" s="133" t="s">
        <v>225</v>
      </c>
      <c r="M449" s="133" t="s">
        <v>868</v>
      </c>
      <c r="N449" s="67"/>
      <c r="O449" s="67"/>
      <c r="P449" s="116">
        <v>423796.16</v>
      </c>
      <c r="Q449" s="67"/>
      <c r="R449" s="67"/>
      <c r="S449" s="67"/>
      <c r="T449" s="116">
        <v>423796.16</v>
      </c>
      <c r="U449" s="140"/>
      <c r="V449" s="141"/>
      <c r="X449" s="143"/>
      <c r="Y449" s="143"/>
      <c r="Z449" s="143"/>
      <c r="AA449" s="143"/>
      <c r="AB449" s="143"/>
      <c r="AC449" s="143"/>
      <c r="AD449" s="143"/>
      <c r="AE449" s="143"/>
      <c r="AF449" s="143"/>
      <c r="AG449" s="143"/>
      <c r="AH449" s="143"/>
      <c r="AI449" s="143"/>
      <c r="AJ449" s="143"/>
      <c r="AK449" s="143"/>
      <c r="AL449" s="143"/>
      <c r="AM449" s="143"/>
      <c r="AN449" s="143"/>
      <c r="AO449" s="143"/>
      <c r="AP449" s="143"/>
      <c r="AQ449" s="143"/>
      <c r="AR449" s="143"/>
      <c r="AS449" s="143"/>
      <c r="AT449" s="143"/>
      <c r="AU449" s="143"/>
      <c r="AV449" s="143"/>
      <c r="AW449" s="143"/>
      <c r="AX449" s="143"/>
    </row>
    <row r="450" spans="1:50" s="86" customFormat="1" ht="18.600000000000001" customHeight="1">
      <c r="A450" s="61"/>
      <c r="B450" s="62"/>
      <c r="C450" s="63" t="s">
        <v>869</v>
      </c>
      <c r="D450" s="64"/>
      <c r="E450" s="61"/>
      <c r="F450" s="65"/>
      <c r="G450" s="62"/>
      <c r="H450" s="65"/>
      <c r="I450" s="66">
        <f>SUM(I449:I449)</f>
        <v>423796.16</v>
      </c>
      <c r="J450" s="66">
        <f>I450</f>
        <v>423796.16</v>
      </c>
      <c r="K450" s="62"/>
      <c r="L450" s="62"/>
      <c r="M450" s="62"/>
      <c r="N450" s="67"/>
      <c r="O450" s="67"/>
      <c r="P450" s="67"/>
      <c r="Q450" s="67"/>
      <c r="R450" s="67"/>
      <c r="S450" s="67"/>
      <c r="T450" s="83">
        <f>SUM(T449:T449)</f>
        <v>423796.16</v>
      </c>
      <c r="U450" s="84"/>
      <c r="V450" s="85"/>
      <c r="X450" s="87"/>
      <c r="Y450" s="87"/>
      <c r="Z450" s="87"/>
      <c r="AA450" s="87"/>
      <c r="AB450" s="87"/>
      <c r="AC450" s="87"/>
      <c r="AD450" s="87"/>
      <c r="AE450" s="87"/>
      <c r="AF450" s="87"/>
      <c r="AG450" s="87"/>
      <c r="AH450" s="87"/>
      <c r="AI450" s="87"/>
      <c r="AJ450" s="87"/>
      <c r="AK450" s="87"/>
      <c r="AL450" s="87"/>
      <c r="AM450" s="87"/>
      <c r="AN450" s="87"/>
      <c r="AO450" s="87"/>
      <c r="AP450" s="87"/>
      <c r="AQ450" s="87"/>
      <c r="AR450" s="87"/>
      <c r="AS450" s="87"/>
      <c r="AT450" s="87"/>
      <c r="AU450" s="87"/>
      <c r="AV450" s="87"/>
      <c r="AW450" s="87"/>
      <c r="AX450" s="87"/>
    </row>
    <row r="451" spans="1:50" s="86" customFormat="1" ht="18.600000000000001" customHeight="1">
      <c r="A451" s="61"/>
      <c r="B451" s="62"/>
      <c r="C451" s="63"/>
      <c r="D451" s="64"/>
      <c r="E451" s="61"/>
      <c r="F451" s="65"/>
      <c r="G451" s="62"/>
      <c r="H451" s="65"/>
      <c r="I451" s="82"/>
      <c r="J451" s="82"/>
      <c r="K451" s="62"/>
      <c r="L451" s="62"/>
      <c r="M451" s="62"/>
      <c r="N451" s="67"/>
      <c r="O451" s="67"/>
      <c r="P451" s="67"/>
      <c r="Q451" s="67"/>
      <c r="R451" s="67"/>
      <c r="S451" s="67"/>
      <c r="T451" s="83"/>
      <c r="U451" s="84"/>
      <c r="V451" s="85"/>
      <c r="X451" s="87"/>
      <c r="Y451" s="87"/>
      <c r="Z451" s="87"/>
      <c r="AA451" s="87"/>
      <c r="AB451" s="87"/>
      <c r="AC451" s="87"/>
      <c r="AD451" s="87"/>
      <c r="AE451" s="87"/>
      <c r="AF451" s="87"/>
      <c r="AG451" s="87"/>
      <c r="AH451" s="87"/>
      <c r="AI451" s="87"/>
      <c r="AJ451" s="87"/>
      <c r="AK451" s="87"/>
      <c r="AL451" s="87"/>
      <c r="AM451" s="87"/>
      <c r="AN451" s="87"/>
      <c r="AO451" s="87"/>
      <c r="AP451" s="87"/>
      <c r="AQ451" s="87"/>
      <c r="AR451" s="87"/>
      <c r="AS451" s="87"/>
      <c r="AT451" s="87"/>
      <c r="AU451" s="87"/>
      <c r="AV451" s="87"/>
      <c r="AW451" s="87"/>
      <c r="AX451" s="87"/>
    </row>
    <row r="452" spans="1:50" s="86" customFormat="1" ht="18.600000000000001" customHeight="1">
      <c r="A452" s="61"/>
      <c r="B452" s="62"/>
      <c r="C452" s="63"/>
      <c r="D452" s="64"/>
      <c r="E452" s="61"/>
      <c r="F452" s="65"/>
      <c r="G452" s="62"/>
      <c r="H452" s="65"/>
      <c r="I452" s="82"/>
      <c r="J452" s="82"/>
      <c r="K452" s="62"/>
      <c r="L452" s="62"/>
      <c r="M452" s="62"/>
      <c r="N452" s="67"/>
      <c r="O452" s="67"/>
      <c r="P452" s="67"/>
      <c r="Q452" s="67"/>
      <c r="R452" s="67"/>
      <c r="S452" s="67"/>
      <c r="T452" s="83"/>
      <c r="U452" s="84"/>
      <c r="V452" s="85"/>
      <c r="X452" s="87"/>
      <c r="Y452" s="87"/>
      <c r="Z452" s="87"/>
      <c r="AA452" s="87"/>
      <c r="AB452" s="87"/>
      <c r="AC452" s="87"/>
      <c r="AD452" s="87"/>
      <c r="AE452" s="87"/>
      <c r="AF452" s="87"/>
      <c r="AG452" s="87"/>
      <c r="AH452" s="87"/>
      <c r="AI452" s="87"/>
      <c r="AJ452" s="87"/>
      <c r="AK452" s="87"/>
      <c r="AL452" s="87"/>
      <c r="AM452" s="87"/>
      <c r="AN452" s="87"/>
      <c r="AO452" s="87"/>
      <c r="AP452" s="87"/>
      <c r="AQ452" s="87"/>
      <c r="AR452" s="87"/>
      <c r="AS452" s="87"/>
      <c r="AT452" s="87"/>
      <c r="AU452" s="87"/>
      <c r="AV452" s="87"/>
      <c r="AW452" s="87"/>
      <c r="AX452" s="87"/>
    </row>
    <row r="453" spans="1:50" s="100" customFormat="1" ht="35.25" customHeight="1">
      <c r="A453" s="91">
        <v>130560668</v>
      </c>
      <c r="B453" s="92" t="s">
        <v>44</v>
      </c>
      <c r="C453" s="93" t="s">
        <v>870</v>
      </c>
      <c r="D453" s="91" t="s">
        <v>392</v>
      </c>
      <c r="E453" s="91" t="s">
        <v>871</v>
      </c>
      <c r="F453" s="95">
        <v>43007</v>
      </c>
      <c r="G453" s="92" t="s">
        <v>872</v>
      </c>
      <c r="H453" s="95">
        <v>43019</v>
      </c>
      <c r="I453" s="96">
        <v>19116</v>
      </c>
      <c r="J453" s="96"/>
      <c r="K453" s="92" t="s">
        <v>87</v>
      </c>
      <c r="L453" s="92" t="s">
        <v>93</v>
      </c>
      <c r="M453" s="92" t="s">
        <v>89</v>
      </c>
      <c r="N453" s="96">
        <v>19116</v>
      </c>
      <c r="O453" s="97"/>
      <c r="P453" s="96"/>
      <c r="Q453" s="97"/>
      <c r="R453" s="97"/>
      <c r="S453" s="97"/>
      <c r="T453" s="96">
        <v>19116</v>
      </c>
      <c r="U453" s="98"/>
      <c r="V453" s="99"/>
      <c r="X453" s="101"/>
      <c r="Y453" s="101"/>
      <c r="Z453" s="101"/>
      <c r="AA453" s="101"/>
      <c r="AB453" s="101"/>
      <c r="AC453" s="101"/>
      <c r="AD453" s="101"/>
      <c r="AE453" s="101"/>
      <c r="AF453" s="101"/>
      <c r="AG453" s="101"/>
      <c r="AH453" s="101"/>
      <c r="AI453" s="101"/>
      <c r="AJ453" s="101"/>
      <c r="AK453" s="101"/>
      <c r="AL453" s="101"/>
      <c r="AM453" s="101"/>
      <c r="AN453" s="101"/>
      <c r="AO453" s="101"/>
      <c r="AP453" s="101"/>
      <c r="AQ453" s="101"/>
      <c r="AR453" s="101"/>
      <c r="AS453" s="101"/>
      <c r="AT453" s="101"/>
      <c r="AU453" s="101"/>
      <c r="AV453" s="101"/>
      <c r="AW453" s="101"/>
      <c r="AX453" s="101"/>
    </row>
    <row r="454" spans="1:50" ht="28.15" customHeight="1">
      <c r="A454" s="61"/>
      <c r="B454" s="62"/>
      <c r="C454" s="63" t="s">
        <v>873</v>
      </c>
      <c r="D454" s="64"/>
      <c r="E454" s="61"/>
      <c r="F454" s="65"/>
      <c r="G454" s="62"/>
      <c r="H454" s="65"/>
      <c r="I454" s="66">
        <f>SUM(I453:I453)</f>
        <v>19116</v>
      </c>
      <c r="J454" s="66">
        <f>I454</f>
        <v>19116</v>
      </c>
      <c r="K454" s="62"/>
      <c r="L454" s="62"/>
      <c r="M454" s="62"/>
      <c r="N454" s="67"/>
      <c r="O454" s="67"/>
      <c r="P454" s="67"/>
      <c r="Q454" s="67"/>
      <c r="R454" s="67"/>
      <c r="S454" s="67"/>
      <c r="T454" s="68">
        <f>SUM(T453:T453)</f>
        <v>19116</v>
      </c>
      <c r="U454" s="69"/>
      <c r="V454" s="60"/>
    </row>
    <row r="455" spans="1:50" s="111" customFormat="1" ht="18.75" customHeight="1">
      <c r="A455" s="104"/>
      <c r="B455" s="105"/>
      <c r="C455" s="199"/>
      <c r="D455" s="181"/>
      <c r="E455" s="104"/>
      <c r="F455" s="107"/>
      <c r="G455" s="105"/>
      <c r="H455" s="107"/>
      <c r="I455" s="170"/>
      <c r="J455" s="170"/>
      <c r="K455" s="105"/>
      <c r="L455" s="105"/>
      <c r="M455" s="105"/>
      <c r="N455" s="183"/>
      <c r="O455" s="183"/>
      <c r="P455" s="183"/>
      <c r="Q455" s="183"/>
      <c r="R455" s="183"/>
      <c r="S455" s="183"/>
      <c r="T455" s="202"/>
      <c r="U455" s="109"/>
      <c r="V455" s="110"/>
      <c r="X455" s="112"/>
      <c r="Y455" s="112"/>
      <c r="Z455" s="112"/>
      <c r="AA455" s="112"/>
      <c r="AB455" s="112"/>
      <c r="AC455" s="112"/>
      <c r="AD455" s="112"/>
      <c r="AE455" s="112"/>
      <c r="AF455" s="112"/>
      <c r="AG455" s="112"/>
      <c r="AH455" s="112"/>
      <c r="AI455" s="112"/>
      <c r="AJ455" s="112"/>
      <c r="AK455" s="112"/>
      <c r="AL455" s="112"/>
      <c r="AM455" s="112"/>
      <c r="AN455" s="112"/>
      <c r="AO455" s="112"/>
      <c r="AP455" s="112"/>
      <c r="AQ455" s="112"/>
      <c r="AR455" s="112"/>
      <c r="AS455" s="112"/>
      <c r="AT455" s="112"/>
      <c r="AU455" s="112"/>
      <c r="AV455" s="112"/>
      <c r="AW455" s="112"/>
      <c r="AX455" s="112"/>
    </row>
    <row r="456" spans="1:50" s="111" customFormat="1" ht="18.75" customHeight="1">
      <c r="A456" s="104"/>
      <c r="B456" s="105"/>
      <c r="C456" s="199"/>
      <c r="D456" s="181"/>
      <c r="E456" s="104"/>
      <c r="F456" s="107"/>
      <c r="G456" s="105"/>
      <c r="H456" s="107"/>
      <c r="I456" s="170"/>
      <c r="J456" s="170"/>
      <c r="K456" s="105"/>
      <c r="L456" s="105"/>
      <c r="M456" s="105"/>
      <c r="N456" s="183"/>
      <c r="O456" s="183"/>
      <c r="P456" s="183"/>
      <c r="Q456" s="183"/>
      <c r="R456" s="183"/>
      <c r="S456" s="183"/>
      <c r="T456" s="202"/>
      <c r="U456" s="109"/>
      <c r="V456" s="110"/>
      <c r="X456" s="112"/>
      <c r="Y456" s="112"/>
      <c r="Z456" s="112"/>
      <c r="AA456" s="112"/>
      <c r="AB456" s="112"/>
      <c r="AC456" s="112"/>
      <c r="AD456" s="112"/>
      <c r="AE456" s="112"/>
      <c r="AF456" s="112"/>
      <c r="AG456" s="112"/>
      <c r="AH456" s="112"/>
      <c r="AI456" s="112"/>
      <c r="AJ456" s="112"/>
      <c r="AK456" s="112"/>
      <c r="AL456" s="112"/>
      <c r="AM456" s="112"/>
      <c r="AN456" s="112"/>
      <c r="AO456" s="112"/>
      <c r="AP456" s="112"/>
      <c r="AQ456" s="112"/>
      <c r="AR456" s="112"/>
      <c r="AS456" s="112"/>
      <c r="AT456" s="112"/>
      <c r="AU456" s="112"/>
      <c r="AV456" s="112"/>
      <c r="AW456" s="112"/>
      <c r="AX456" s="112"/>
    </row>
    <row r="457" spans="1:50" ht="51.95" customHeight="1">
      <c r="A457" s="61">
        <v>130068518</v>
      </c>
      <c r="B457" s="62" t="s">
        <v>662</v>
      </c>
      <c r="C457" s="88" t="s">
        <v>874</v>
      </c>
      <c r="D457" s="64" t="s">
        <v>875</v>
      </c>
      <c r="E457" s="61" t="s">
        <v>876</v>
      </c>
      <c r="F457" s="65">
        <v>40899</v>
      </c>
      <c r="G457" s="62" t="s">
        <v>477</v>
      </c>
      <c r="H457" s="65">
        <v>40906</v>
      </c>
      <c r="I457" s="89">
        <v>51620</v>
      </c>
      <c r="J457" s="89"/>
      <c r="K457" s="62">
        <v>100</v>
      </c>
      <c r="L457" s="62" t="s">
        <v>877</v>
      </c>
      <c r="M457" s="62" t="s">
        <v>878</v>
      </c>
      <c r="N457" s="67"/>
      <c r="O457" s="67"/>
      <c r="P457" s="67"/>
      <c r="Q457" s="67"/>
      <c r="R457" s="67">
        <v>51620</v>
      </c>
      <c r="S457" s="67"/>
      <c r="T457" s="67">
        <v>51620</v>
      </c>
      <c r="U457" s="69"/>
      <c r="V457" s="60"/>
    </row>
    <row r="458" spans="1:50" ht="27.75" customHeight="1">
      <c r="A458" s="61"/>
      <c r="B458" s="62"/>
      <c r="C458" s="63" t="s">
        <v>879</v>
      </c>
      <c r="D458" s="64"/>
      <c r="E458" s="61"/>
      <c r="F458" s="65"/>
      <c r="G458" s="62"/>
      <c r="H458" s="65"/>
      <c r="I458" s="66">
        <f>SUM(I457)</f>
        <v>51620</v>
      </c>
      <c r="J458" s="66">
        <f>I458</f>
        <v>51620</v>
      </c>
      <c r="K458" s="62"/>
      <c r="L458" s="62"/>
      <c r="M458" s="62"/>
      <c r="N458" s="67"/>
      <c r="O458" s="67"/>
      <c r="P458" s="67"/>
      <c r="Q458" s="67"/>
      <c r="R458" s="67"/>
      <c r="S458" s="67"/>
      <c r="T458" s="68">
        <f>SUM(T457)</f>
        <v>51620</v>
      </c>
      <c r="U458" s="69"/>
      <c r="V458" s="60"/>
    </row>
    <row r="459" spans="1:50" s="86" customFormat="1" ht="27.75" customHeight="1">
      <c r="A459" s="61"/>
      <c r="B459" s="62"/>
      <c r="C459" s="63"/>
      <c r="D459" s="64"/>
      <c r="E459" s="61"/>
      <c r="F459" s="65"/>
      <c r="G459" s="62"/>
      <c r="H459" s="65"/>
      <c r="I459" s="82"/>
      <c r="J459" s="82"/>
      <c r="K459" s="62"/>
      <c r="L459" s="62"/>
      <c r="M459" s="62"/>
      <c r="N459" s="67"/>
      <c r="O459" s="67"/>
      <c r="P459" s="67"/>
      <c r="Q459" s="67"/>
      <c r="R459" s="67"/>
      <c r="S459" s="67"/>
      <c r="T459" s="83"/>
      <c r="U459" s="84"/>
      <c r="V459" s="85"/>
      <c r="X459" s="87"/>
      <c r="Y459" s="87"/>
      <c r="Z459" s="87"/>
      <c r="AA459" s="87"/>
      <c r="AB459" s="87"/>
      <c r="AC459" s="87"/>
      <c r="AD459" s="87"/>
      <c r="AE459" s="87"/>
      <c r="AF459" s="87"/>
      <c r="AG459" s="87"/>
      <c r="AH459" s="87"/>
      <c r="AI459" s="87"/>
      <c r="AJ459" s="87"/>
      <c r="AK459" s="87"/>
      <c r="AL459" s="87"/>
      <c r="AM459" s="87"/>
      <c r="AN459" s="87"/>
      <c r="AO459" s="87"/>
      <c r="AP459" s="87"/>
      <c r="AQ459" s="87"/>
      <c r="AR459" s="87"/>
      <c r="AS459" s="87"/>
      <c r="AT459" s="87"/>
      <c r="AU459" s="87"/>
      <c r="AV459" s="87"/>
      <c r="AW459" s="87"/>
      <c r="AX459" s="87"/>
    </row>
    <row r="460" spans="1:50" s="86" customFormat="1" ht="27.75" customHeight="1">
      <c r="A460" s="61"/>
      <c r="B460" s="62"/>
      <c r="C460" s="63"/>
      <c r="D460" s="64"/>
      <c r="E460" s="61"/>
      <c r="F460" s="65"/>
      <c r="G460" s="62"/>
      <c r="H460" s="65"/>
      <c r="I460" s="82"/>
      <c r="J460" s="82"/>
      <c r="K460" s="62"/>
      <c r="L460" s="62"/>
      <c r="M460" s="62"/>
      <c r="N460" s="67"/>
      <c r="O460" s="67"/>
      <c r="P460" s="67"/>
      <c r="Q460" s="67"/>
      <c r="R460" s="67"/>
      <c r="S460" s="67"/>
      <c r="T460" s="83"/>
      <c r="U460" s="84"/>
      <c r="V460" s="85"/>
      <c r="X460" s="87"/>
      <c r="Y460" s="87"/>
      <c r="Z460" s="87"/>
      <c r="AA460" s="87"/>
      <c r="AB460" s="87"/>
      <c r="AC460" s="87"/>
      <c r="AD460" s="87"/>
      <c r="AE460" s="87"/>
      <c r="AF460" s="87"/>
      <c r="AG460" s="87"/>
      <c r="AH460" s="87"/>
      <c r="AI460" s="87"/>
      <c r="AJ460" s="87"/>
      <c r="AK460" s="87"/>
      <c r="AL460" s="87"/>
      <c r="AM460" s="87"/>
      <c r="AN460" s="87"/>
      <c r="AO460" s="87"/>
      <c r="AP460" s="87"/>
      <c r="AQ460" s="87"/>
      <c r="AR460" s="87"/>
      <c r="AS460" s="87"/>
      <c r="AT460" s="87"/>
      <c r="AU460" s="87"/>
      <c r="AV460" s="87"/>
      <c r="AW460" s="87"/>
      <c r="AX460" s="87"/>
    </row>
    <row r="461" spans="1:50" ht="27.75" customHeight="1">
      <c r="A461" s="61">
        <v>131029868</v>
      </c>
      <c r="B461" s="62"/>
      <c r="C461" s="88" t="s">
        <v>880</v>
      </c>
      <c r="D461" s="64" t="s">
        <v>881</v>
      </c>
      <c r="E461" s="61" t="s">
        <v>882</v>
      </c>
      <c r="F461" s="65">
        <v>42705</v>
      </c>
      <c r="G461" s="62" t="s">
        <v>348</v>
      </c>
      <c r="H461" s="65"/>
      <c r="I461" s="89">
        <v>72322.2</v>
      </c>
      <c r="J461" s="89"/>
      <c r="K461" s="62">
        <v>100</v>
      </c>
      <c r="L461" s="62" t="s">
        <v>324</v>
      </c>
      <c r="M461" s="62" t="s">
        <v>58</v>
      </c>
      <c r="N461" s="67"/>
      <c r="O461" s="67"/>
      <c r="P461" s="67">
        <v>72322.2</v>
      </c>
      <c r="Q461" s="67"/>
      <c r="R461" s="67"/>
      <c r="S461" s="67"/>
      <c r="T461" s="67">
        <v>72322.2</v>
      </c>
      <c r="U461" s="69"/>
      <c r="V461" s="60"/>
    </row>
    <row r="462" spans="1:50" ht="24.75" customHeight="1">
      <c r="A462" s="61"/>
      <c r="B462" s="62"/>
      <c r="C462" s="63" t="s">
        <v>883</v>
      </c>
      <c r="D462" s="64"/>
      <c r="E462" s="61"/>
      <c r="F462" s="65"/>
      <c r="G462" s="62"/>
      <c r="H462" s="65"/>
      <c r="I462" s="66">
        <f>SUM(I461)</f>
        <v>72322.2</v>
      </c>
      <c r="J462" s="66">
        <f>I462</f>
        <v>72322.2</v>
      </c>
      <c r="K462" s="62"/>
      <c r="L462" s="62"/>
      <c r="M462" s="62"/>
      <c r="N462" s="67"/>
      <c r="O462" s="67"/>
      <c r="P462" s="67"/>
      <c r="Q462" s="67"/>
      <c r="R462" s="67"/>
      <c r="S462" s="67"/>
      <c r="T462" s="68">
        <f>SUM(T461)</f>
        <v>72322.2</v>
      </c>
      <c r="U462" s="69"/>
      <c r="V462" s="60"/>
    </row>
    <row r="463" spans="1:50" s="86" customFormat="1" ht="27.75" customHeight="1">
      <c r="A463" s="61"/>
      <c r="B463" s="62"/>
      <c r="C463" s="63"/>
      <c r="D463" s="64"/>
      <c r="E463" s="61"/>
      <c r="F463" s="65"/>
      <c r="G463" s="62"/>
      <c r="H463" s="65"/>
      <c r="I463" s="82"/>
      <c r="J463" s="82"/>
      <c r="K463" s="62"/>
      <c r="L463" s="62"/>
      <c r="M463" s="62"/>
      <c r="N463" s="67"/>
      <c r="O463" s="67"/>
      <c r="P463" s="67"/>
      <c r="Q463" s="67"/>
      <c r="R463" s="67"/>
      <c r="S463" s="67"/>
      <c r="T463" s="83"/>
      <c r="U463" s="84"/>
      <c r="V463" s="85"/>
      <c r="X463" s="87"/>
      <c r="Y463" s="87"/>
      <c r="Z463" s="87"/>
      <c r="AA463" s="87"/>
      <c r="AB463" s="87"/>
      <c r="AC463" s="87"/>
      <c r="AD463" s="87"/>
      <c r="AE463" s="87"/>
      <c r="AF463" s="87"/>
      <c r="AG463" s="87"/>
      <c r="AH463" s="87"/>
      <c r="AI463" s="87"/>
      <c r="AJ463" s="87"/>
      <c r="AK463" s="87"/>
      <c r="AL463" s="87"/>
      <c r="AM463" s="87"/>
      <c r="AN463" s="87"/>
      <c r="AO463" s="87"/>
      <c r="AP463" s="87"/>
      <c r="AQ463" s="87"/>
      <c r="AR463" s="87"/>
      <c r="AS463" s="87"/>
      <c r="AT463" s="87"/>
      <c r="AU463" s="87"/>
      <c r="AV463" s="87"/>
      <c r="AW463" s="87"/>
      <c r="AX463" s="87"/>
    </row>
    <row r="464" spans="1:50" s="86" customFormat="1" ht="27.75" customHeight="1">
      <c r="A464" s="61"/>
      <c r="B464" s="62"/>
      <c r="C464" s="63"/>
      <c r="D464" s="64"/>
      <c r="E464" s="61"/>
      <c r="F464" s="65"/>
      <c r="G464" s="62"/>
      <c r="H464" s="65"/>
      <c r="I464" s="82"/>
      <c r="J464" s="82"/>
      <c r="K464" s="62"/>
      <c r="L464" s="62"/>
      <c r="M464" s="62"/>
      <c r="N464" s="67"/>
      <c r="O464" s="67"/>
      <c r="P464" s="67"/>
      <c r="Q464" s="67"/>
      <c r="R464" s="67"/>
      <c r="S464" s="67"/>
      <c r="T464" s="83"/>
      <c r="U464" s="84"/>
      <c r="V464" s="85"/>
      <c r="X464" s="87"/>
      <c r="Y464" s="87"/>
      <c r="Z464" s="87"/>
      <c r="AA464" s="87"/>
      <c r="AB464" s="87"/>
      <c r="AC464" s="87"/>
      <c r="AD464" s="87"/>
      <c r="AE464" s="87"/>
      <c r="AF464" s="87"/>
      <c r="AG464" s="87"/>
      <c r="AH464" s="87"/>
      <c r="AI464" s="87"/>
      <c r="AJ464" s="87"/>
      <c r="AK464" s="87"/>
      <c r="AL464" s="87"/>
      <c r="AM464" s="87"/>
      <c r="AN464" s="87"/>
      <c r="AO464" s="87"/>
      <c r="AP464" s="87"/>
      <c r="AQ464" s="87"/>
      <c r="AR464" s="87"/>
      <c r="AS464" s="87"/>
      <c r="AT464" s="87"/>
      <c r="AU464" s="87"/>
      <c r="AV464" s="87"/>
      <c r="AW464" s="87"/>
      <c r="AX464" s="87"/>
    </row>
    <row r="465" spans="1:50" s="86" customFormat="1" ht="27.75" customHeight="1">
      <c r="A465" s="61" t="s">
        <v>884</v>
      </c>
      <c r="B465" s="62"/>
      <c r="C465" s="88" t="s">
        <v>885</v>
      </c>
      <c r="D465" s="64" t="s">
        <v>886</v>
      </c>
      <c r="E465" s="61"/>
      <c r="F465" s="65"/>
      <c r="G465" s="62" t="s">
        <v>404</v>
      </c>
      <c r="H465" s="65">
        <v>43025</v>
      </c>
      <c r="I465" s="116">
        <v>209349.7</v>
      </c>
      <c r="J465" s="82"/>
      <c r="K465" s="62" t="s">
        <v>87</v>
      </c>
      <c r="L465" s="62" t="s">
        <v>93</v>
      </c>
      <c r="M465" s="62" t="s">
        <v>472</v>
      </c>
      <c r="N465" s="116">
        <v>209349.7</v>
      </c>
      <c r="O465" s="67"/>
      <c r="P465" s="67"/>
      <c r="Q465" s="67"/>
      <c r="R465" s="67"/>
      <c r="S465" s="67"/>
      <c r="T465" s="82">
        <v>209349.7</v>
      </c>
      <c r="U465" s="84"/>
      <c r="V465" s="85"/>
      <c r="X465" s="87"/>
      <c r="Y465" s="87"/>
      <c r="Z465" s="87"/>
      <c r="AA465" s="87"/>
      <c r="AB465" s="87"/>
      <c r="AC465" s="87"/>
      <c r="AD465" s="87"/>
      <c r="AE465" s="87"/>
      <c r="AF465" s="87"/>
      <c r="AG465" s="87"/>
      <c r="AH465" s="87"/>
      <c r="AI465" s="87"/>
      <c r="AJ465" s="87"/>
      <c r="AK465" s="87"/>
      <c r="AL465" s="87"/>
      <c r="AM465" s="87"/>
      <c r="AN465" s="87"/>
      <c r="AO465" s="87"/>
      <c r="AP465" s="87"/>
      <c r="AQ465" s="87"/>
      <c r="AR465" s="87"/>
      <c r="AS465" s="87"/>
      <c r="AT465" s="87"/>
      <c r="AU465" s="87"/>
      <c r="AV465" s="87"/>
      <c r="AW465" s="87"/>
      <c r="AX465" s="87"/>
    </row>
    <row r="466" spans="1:50" s="86" customFormat="1" ht="27.75" customHeight="1">
      <c r="A466" s="61"/>
      <c r="B466" s="62"/>
      <c r="C466" s="63" t="s">
        <v>887</v>
      </c>
      <c r="D466" s="64"/>
      <c r="E466" s="61"/>
      <c r="F466" s="65"/>
      <c r="G466" s="62"/>
      <c r="H466" s="65"/>
      <c r="I466" s="66">
        <f>SUM(I465:I465)</f>
        <v>209349.7</v>
      </c>
      <c r="J466" s="66">
        <f>I466</f>
        <v>209349.7</v>
      </c>
      <c r="K466" s="62"/>
      <c r="L466" s="62"/>
      <c r="M466" s="62"/>
      <c r="N466" s="67"/>
      <c r="O466" s="67"/>
      <c r="P466" s="67"/>
      <c r="Q466" s="67"/>
      <c r="R466" s="67"/>
      <c r="S466" s="67"/>
      <c r="T466" s="66">
        <f>SUM(T465:T465)</f>
        <v>209349.7</v>
      </c>
      <c r="U466" s="84"/>
      <c r="V466" s="85"/>
      <c r="X466" s="87"/>
      <c r="Y466" s="87"/>
      <c r="Z466" s="87"/>
      <c r="AA466" s="87"/>
      <c r="AB466" s="87"/>
      <c r="AC466" s="87"/>
      <c r="AD466" s="87"/>
      <c r="AE466" s="87"/>
      <c r="AF466" s="87"/>
      <c r="AG466" s="87"/>
      <c r="AH466" s="87"/>
      <c r="AI466" s="87"/>
      <c r="AJ466" s="87"/>
      <c r="AK466" s="87"/>
      <c r="AL466" s="87"/>
      <c r="AM466" s="87"/>
      <c r="AN466" s="87"/>
      <c r="AO466" s="87"/>
      <c r="AP466" s="87"/>
      <c r="AQ466" s="87"/>
      <c r="AR466" s="87"/>
      <c r="AS466" s="87"/>
      <c r="AT466" s="87"/>
      <c r="AU466" s="87"/>
      <c r="AV466" s="87"/>
      <c r="AW466" s="87"/>
      <c r="AX466" s="87"/>
    </row>
    <row r="467" spans="1:50" s="86" customFormat="1" ht="27.75" customHeight="1">
      <c r="A467" s="61"/>
      <c r="B467" s="62"/>
      <c r="C467" s="63"/>
      <c r="D467" s="64"/>
      <c r="E467" s="61"/>
      <c r="F467" s="65"/>
      <c r="G467" s="62"/>
      <c r="H467" s="65"/>
      <c r="I467" s="82"/>
      <c r="J467" s="82"/>
      <c r="K467" s="62"/>
      <c r="L467" s="62"/>
      <c r="M467" s="62"/>
      <c r="N467" s="67"/>
      <c r="O467" s="67"/>
      <c r="P467" s="67"/>
      <c r="Q467" s="67"/>
      <c r="R467" s="67"/>
      <c r="S467" s="67"/>
      <c r="T467" s="83"/>
      <c r="U467" s="84"/>
      <c r="V467" s="85"/>
      <c r="X467" s="87"/>
      <c r="Y467" s="87"/>
      <c r="Z467" s="87"/>
      <c r="AA467" s="87"/>
      <c r="AB467" s="87"/>
      <c r="AC467" s="87"/>
      <c r="AD467" s="87"/>
      <c r="AE467" s="87"/>
      <c r="AF467" s="87"/>
      <c r="AG467" s="87"/>
      <c r="AH467" s="87"/>
      <c r="AI467" s="87"/>
      <c r="AJ467" s="87"/>
      <c r="AK467" s="87"/>
      <c r="AL467" s="87"/>
      <c r="AM467" s="87"/>
      <c r="AN467" s="87"/>
      <c r="AO467" s="87"/>
      <c r="AP467" s="87"/>
      <c r="AQ467" s="87"/>
      <c r="AR467" s="87"/>
      <c r="AS467" s="87"/>
      <c r="AT467" s="87"/>
      <c r="AU467" s="87"/>
      <c r="AV467" s="87"/>
      <c r="AW467" s="87"/>
      <c r="AX467" s="87"/>
    </row>
    <row r="468" spans="1:50" s="86" customFormat="1" ht="27.75" customHeight="1">
      <c r="A468" s="61"/>
      <c r="B468" s="62"/>
      <c r="C468" s="63"/>
      <c r="D468" s="64"/>
      <c r="E468" s="61"/>
      <c r="F468" s="65"/>
      <c r="G468" s="62"/>
      <c r="H468" s="65"/>
      <c r="I468" s="82"/>
      <c r="J468" s="82"/>
      <c r="K468" s="62"/>
      <c r="L468" s="62"/>
      <c r="M468" s="62"/>
      <c r="N468" s="67"/>
      <c r="O468" s="67"/>
      <c r="P468" s="67"/>
      <c r="Q468" s="67"/>
      <c r="R468" s="67"/>
      <c r="S468" s="67"/>
      <c r="T468" s="83"/>
      <c r="U468" s="84"/>
      <c r="V468" s="85"/>
      <c r="X468" s="87"/>
      <c r="Y468" s="87"/>
      <c r="Z468" s="87"/>
      <c r="AA468" s="87"/>
      <c r="AB468" s="87"/>
      <c r="AC468" s="87"/>
      <c r="AD468" s="87"/>
      <c r="AE468" s="87"/>
      <c r="AF468" s="87"/>
      <c r="AG468" s="87"/>
      <c r="AH468" s="87"/>
      <c r="AI468" s="87"/>
      <c r="AJ468" s="87"/>
      <c r="AK468" s="87"/>
      <c r="AL468" s="87"/>
      <c r="AM468" s="87"/>
      <c r="AN468" s="87"/>
      <c r="AO468" s="87"/>
      <c r="AP468" s="87"/>
      <c r="AQ468" s="87"/>
      <c r="AR468" s="87"/>
      <c r="AS468" s="87"/>
      <c r="AT468" s="87"/>
      <c r="AU468" s="87"/>
      <c r="AV468" s="87"/>
      <c r="AW468" s="87"/>
      <c r="AX468" s="87"/>
    </row>
    <row r="469" spans="1:50" s="100" customFormat="1" ht="30.95" customHeight="1">
      <c r="A469" s="132" t="s">
        <v>888</v>
      </c>
      <c r="B469" s="92" t="s">
        <v>197</v>
      </c>
      <c r="C469" s="93" t="s">
        <v>889</v>
      </c>
      <c r="D469" s="94" t="s">
        <v>216</v>
      </c>
      <c r="E469" s="91" t="s">
        <v>890</v>
      </c>
      <c r="F469" s="95">
        <v>42976</v>
      </c>
      <c r="G469" s="92" t="s">
        <v>665</v>
      </c>
      <c r="H469" s="95">
        <v>43010</v>
      </c>
      <c r="I469" s="96">
        <v>210289.2</v>
      </c>
      <c r="J469" s="96"/>
      <c r="K469" s="92">
        <v>2083</v>
      </c>
      <c r="L469" s="92" t="s">
        <v>93</v>
      </c>
      <c r="M469" s="92" t="s">
        <v>199</v>
      </c>
      <c r="N469" s="96">
        <v>210289.2</v>
      </c>
      <c r="O469" s="96"/>
      <c r="P469" s="96"/>
      <c r="Q469" s="96"/>
      <c r="R469" s="97"/>
      <c r="S469" s="97"/>
      <c r="T469" s="96">
        <v>210289.2</v>
      </c>
      <c r="U469" s="98"/>
      <c r="V469" s="99"/>
      <c r="X469" s="101"/>
      <c r="Y469" s="101"/>
      <c r="Z469" s="101"/>
      <c r="AA469" s="101"/>
      <c r="AB469" s="101"/>
      <c r="AC469" s="101"/>
      <c r="AD469" s="101"/>
      <c r="AE469" s="101"/>
      <c r="AF469" s="101"/>
      <c r="AG469" s="101"/>
      <c r="AH469" s="101"/>
      <c r="AI469" s="101"/>
      <c r="AJ469" s="101"/>
      <c r="AK469" s="101"/>
      <c r="AL469" s="101"/>
      <c r="AM469" s="101"/>
      <c r="AN469" s="101"/>
      <c r="AO469" s="101"/>
      <c r="AP469" s="101"/>
      <c r="AQ469" s="101"/>
      <c r="AR469" s="101"/>
      <c r="AS469" s="101"/>
      <c r="AT469" s="101"/>
      <c r="AU469" s="101"/>
      <c r="AV469" s="101"/>
      <c r="AW469" s="101"/>
      <c r="AX469" s="101"/>
    </row>
    <row r="470" spans="1:50" s="100" customFormat="1" ht="30.95" customHeight="1">
      <c r="A470" s="132" t="s">
        <v>888</v>
      </c>
      <c r="B470" s="92" t="s">
        <v>197</v>
      </c>
      <c r="C470" s="93" t="s">
        <v>889</v>
      </c>
      <c r="D470" s="94" t="s">
        <v>216</v>
      </c>
      <c r="E470" s="91" t="s">
        <v>891</v>
      </c>
      <c r="F470" s="95">
        <v>43032</v>
      </c>
      <c r="G470" s="92" t="s">
        <v>892</v>
      </c>
      <c r="H470" s="95">
        <v>43018</v>
      </c>
      <c r="I470" s="96">
        <v>79404.539999999994</v>
      </c>
      <c r="J470" s="96"/>
      <c r="K470" s="92" t="s">
        <v>87</v>
      </c>
      <c r="L470" s="92" t="s">
        <v>225</v>
      </c>
      <c r="M470" s="92" t="s">
        <v>893</v>
      </c>
      <c r="N470" s="96"/>
      <c r="O470" s="96"/>
      <c r="P470" s="96">
        <v>79404.539999999994</v>
      </c>
      <c r="Q470" s="96"/>
      <c r="R470" s="97"/>
      <c r="S470" s="97"/>
      <c r="T470" s="96">
        <v>79404.539999999994</v>
      </c>
      <c r="U470" s="98"/>
      <c r="V470" s="99"/>
      <c r="X470" s="101"/>
      <c r="Y470" s="101"/>
      <c r="Z470" s="101"/>
      <c r="AA470" s="101"/>
      <c r="AB470" s="101"/>
      <c r="AC470" s="101"/>
      <c r="AD470" s="101"/>
      <c r="AE470" s="101"/>
      <c r="AF470" s="101"/>
      <c r="AG470" s="101"/>
      <c r="AH470" s="101"/>
      <c r="AI470" s="101"/>
      <c r="AJ470" s="101"/>
      <c r="AK470" s="101"/>
      <c r="AL470" s="101"/>
      <c r="AM470" s="101"/>
      <c r="AN470" s="101"/>
      <c r="AO470" s="101"/>
      <c r="AP470" s="101"/>
      <c r="AQ470" s="101"/>
      <c r="AR470" s="101"/>
      <c r="AS470" s="101"/>
      <c r="AT470" s="101"/>
      <c r="AU470" s="101"/>
      <c r="AV470" s="101"/>
      <c r="AW470" s="101"/>
      <c r="AX470" s="101"/>
    </row>
    <row r="471" spans="1:50" s="100" customFormat="1" ht="30.95" customHeight="1">
      <c r="A471" s="132" t="s">
        <v>888</v>
      </c>
      <c r="B471" s="92" t="s">
        <v>197</v>
      </c>
      <c r="C471" s="93" t="s">
        <v>889</v>
      </c>
      <c r="D471" s="94" t="s">
        <v>216</v>
      </c>
      <c r="E471" s="91" t="s">
        <v>894</v>
      </c>
      <c r="F471" s="95">
        <v>43031</v>
      </c>
      <c r="G471" s="92" t="s">
        <v>82</v>
      </c>
      <c r="H471" s="95"/>
      <c r="I471" s="96">
        <v>599558.40000000002</v>
      </c>
      <c r="J471" s="96"/>
      <c r="K471" s="92" t="s">
        <v>87</v>
      </c>
      <c r="L471" s="92" t="s">
        <v>225</v>
      </c>
      <c r="M471" s="92" t="s">
        <v>417</v>
      </c>
      <c r="N471" s="96"/>
      <c r="O471" s="96"/>
      <c r="P471" s="96">
        <v>599558.40000000002</v>
      </c>
      <c r="Q471" s="96"/>
      <c r="R471" s="97"/>
      <c r="S471" s="97"/>
      <c r="T471" s="96">
        <v>599558.40000000002</v>
      </c>
      <c r="U471" s="98"/>
      <c r="V471" s="99"/>
      <c r="X471" s="101"/>
      <c r="Y471" s="101"/>
      <c r="Z471" s="101"/>
      <c r="AA471" s="101"/>
      <c r="AB471" s="101"/>
      <c r="AC471" s="101"/>
      <c r="AD471" s="101"/>
      <c r="AE471" s="101"/>
      <c r="AF471" s="101"/>
      <c r="AG471" s="101"/>
      <c r="AH471" s="101"/>
      <c r="AI471" s="101"/>
      <c r="AJ471" s="101"/>
      <c r="AK471" s="101"/>
      <c r="AL471" s="101"/>
      <c r="AM471" s="101"/>
      <c r="AN471" s="101"/>
      <c r="AO471" s="101"/>
      <c r="AP471" s="101"/>
      <c r="AQ471" s="101"/>
      <c r="AR471" s="101"/>
      <c r="AS471" s="101"/>
      <c r="AT471" s="101"/>
      <c r="AU471" s="101"/>
      <c r="AV471" s="101"/>
      <c r="AW471" s="101"/>
      <c r="AX471" s="101"/>
    </row>
    <row r="472" spans="1:50" s="100" customFormat="1" ht="30.95" customHeight="1">
      <c r="A472" s="132" t="s">
        <v>888</v>
      </c>
      <c r="B472" s="92" t="s">
        <v>197</v>
      </c>
      <c r="C472" s="93" t="s">
        <v>889</v>
      </c>
      <c r="D472" s="94" t="s">
        <v>216</v>
      </c>
      <c r="E472" s="91" t="s">
        <v>895</v>
      </c>
      <c r="F472" s="95">
        <v>43026</v>
      </c>
      <c r="G472" s="92" t="s">
        <v>82</v>
      </c>
      <c r="H472" s="95"/>
      <c r="I472" s="96">
        <v>508432.2</v>
      </c>
      <c r="J472" s="96"/>
      <c r="K472" s="92" t="s">
        <v>202</v>
      </c>
      <c r="L472" s="92" t="s">
        <v>225</v>
      </c>
      <c r="M472" s="92" t="s">
        <v>896</v>
      </c>
      <c r="N472" s="96"/>
      <c r="O472" s="96"/>
      <c r="P472" s="96">
        <v>508432.2</v>
      </c>
      <c r="Q472" s="96"/>
      <c r="R472" s="97"/>
      <c r="S472" s="97"/>
      <c r="T472" s="96">
        <v>508432.2</v>
      </c>
      <c r="U472" s="98"/>
      <c r="V472" s="99"/>
      <c r="X472" s="101"/>
      <c r="Y472" s="101"/>
      <c r="Z472" s="101"/>
      <c r="AA472" s="101"/>
      <c r="AB472" s="101"/>
      <c r="AC472" s="101"/>
      <c r="AD472" s="101"/>
      <c r="AE472" s="101"/>
      <c r="AF472" s="101"/>
      <c r="AG472" s="101"/>
      <c r="AH472" s="101"/>
      <c r="AI472" s="101"/>
      <c r="AJ472" s="101"/>
      <c r="AK472" s="101"/>
      <c r="AL472" s="101"/>
      <c r="AM472" s="101"/>
      <c r="AN472" s="101"/>
      <c r="AO472" s="101"/>
      <c r="AP472" s="101"/>
      <c r="AQ472" s="101"/>
      <c r="AR472" s="101"/>
      <c r="AS472" s="101"/>
      <c r="AT472" s="101"/>
      <c r="AU472" s="101"/>
      <c r="AV472" s="101"/>
      <c r="AW472" s="101"/>
      <c r="AX472" s="101"/>
    </row>
    <row r="473" spans="1:50" ht="24" customHeight="1">
      <c r="A473" s="61"/>
      <c r="B473" s="62"/>
      <c r="C473" s="63" t="s">
        <v>897</v>
      </c>
      <c r="D473" s="64"/>
      <c r="E473" s="61"/>
      <c r="F473" s="65"/>
      <c r="G473" s="62"/>
      <c r="H473" s="65"/>
      <c r="I473" s="66">
        <f>SUM(I469:I472)</f>
        <v>1397684.34</v>
      </c>
      <c r="J473" s="66">
        <f>I473</f>
        <v>1397684.34</v>
      </c>
      <c r="K473" s="62"/>
      <c r="L473" s="62"/>
      <c r="M473" s="62"/>
      <c r="N473" s="67"/>
      <c r="O473" s="67"/>
      <c r="P473" s="67"/>
      <c r="Q473" s="67"/>
      <c r="R473" s="67"/>
      <c r="S473" s="67"/>
      <c r="T473" s="68">
        <f>SUM(T469:T472)</f>
        <v>1397684.34</v>
      </c>
      <c r="U473" s="69"/>
      <c r="V473" s="60"/>
    </row>
    <row r="474" spans="1:50" s="86" customFormat="1" ht="24" customHeight="1">
      <c r="A474" s="61"/>
      <c r="B474" s="62"/>
      <c r="C474" s="63"/>
      <c r="D474" s="64"/>
      <c r="E474" s="61"/>
      <c r="F474" s="65"/>
      <c r="G474" s="62"/>
      <c r="H474" s="65"/>
      <c r="I474" s="82"/>
      <c r="J474" s="82"/>
      <c r="K474" s="62"/>
      <c r="L474" s="62"/>
      <c r="M474" s="62"/>
      <c r="N474" s="67"/>
      <c r="O474" s="67"/>
      <c r="P474" s="67"/>
      <c r="Q474" s="67"/>
      <c r="R474" s="67"/>
      <c r="S474" s="67"/>
      <c r="T474" s="83"/>
      <c r="U474" s="84"/>
      <c r="V474" s="85"/>
      <c r="X474" s="87"/>
      <c r="Y474" s="87"/>
      <c r="Z474" s="87"/>
      <c r="AA474" s="87"/>
      <c r="AB474" s="87"/>
      <c r="AC474" s="87"/>
      <c r="AD474" s="87"/>
      <c r="AE474" s="87"/>
      <c r="AF474" s="87"/>
      <c r="AG474" s="87"/>
      <c r="AH474" s="87"/>
      <c r="AI474" s="87"/>
      <c r="AJ474" s="87"/>
      <c r="AK474" s="87"/>
      <c r="AL474" s="87"/>
      <c r="AM474" s="87"/>
      <c r="AN474" s="87"/>
      <c r="AO474" s="87"/>
      <c r="AP474" s="87"/>
      <c r="AQ474" s="87"/>
      <c r="AR474" s="87"/>
      <c r="AS474" s="87"/>
      <c r="AT474" s="87"/>
      <c r="AU474" s="87"/>
      <c r="AV474" s="87"/>
      <c r="AW474" s="87"/>
      <c r="AX474" s="87"/>
    </row>
    <row r="475" spans="1:50" s="86" customFormat="1" ht="24" customHeight="1">
      <c r="A475" s="61"/>
      <c r="B475" s="62"/>
      <c r="C475" s="63"/>
      <c r="D475" s="64"/>
      <c r="E475" s="61"/>
      <c r="F475" s="65"/>
      <c r="G475" s="62"/>
      <c r="H475" s="65"/>
      <c r="I475" s="82"/>
      <c r="J475" s="82"/>
      <c r="K475" s="62"/>
      <c r="L475" s="62"/>
      <c r="M475" s="62"/>
      <c r="N475" s="67"/>
      <c r="O475" s="67"/>
      <c r="P475" s="67"/>
      <c r="Q475" s="67"/>
      <c r="R475" s="67"/>
      <c r="S475" s="67"/>
      <c r="T475" s="83"/>
      <c r="U475" s="84"/>
      <c r="V475" s="85"/>
      <c r="X475" s="87"/>
      <c r="Y475" s="87"/>
      <c r="Z475" s="87"/>
      <c r="AA475" s="87"/>
      <c r="AB475" s="87"/>
      <c r="AC475" s="87"/>
      <c r="AD475" s="87"/>
      <c r="AE475" s="87"/>
      <c r="AF475" s="87"/>
      <c r="AG475" s="87"/>
      <c r="AH475" s="87"/>
      <c r="AI475" s="87"/>
      <c r="AJ475" s="87"/>
      <c r="AK475" s="87"/>
      <c r="AL475" s="87"/>
      <c r="AM475" s="87"/>
      <c r="AN475" s="87"/>
      <c r="AO475" s="87"/>
      <c r="AP475" s="87"/>
      <c r="AQ475" s="87"/>
      <c r="AR475" s="87"/>
      <c r="AS475" s="87"/>
      <c r="AT475" s="87"/>
      <c r="AU475" s="87"/>
      <c r="AV475" s="87"/>
      <c r="AW475" s="87"/>
      <c r="AX475" s="87"/>
    </row>
    <row r="476" spans="1:50" ht="43.7" customHeight="1">
      <c r="A476" s="61">
        <v>124026466</v>
      </c>
      <c r="B476" s="62"/>
      <c r="C476" s="88" t="s">
        <v>898</v>
      </c>
      <c r="D476" s="64" t="s">
        <v>899</v>
      </c>
      <c r="E476" s="61" t="s">
        <v>900</v>
      </c>
      <c r="F476" s="65">
        <v>40995</v>
      </c>
      <c r="G476" s="62" t="s">
        <v>901</v>
      </c>
      <c r="H476" s="65">
        <v>40995</v>
      </c>
      <c r="I476" s="89">
        <v>68593</v>
      </c>
      <c r="J476" s="89"/>
      <c r="K476" s="62" t="s">
        <v>902</v>
      </c>
      <c r="L476" s="62" t="s">
        <v>903</v>
      </c>
      <c r="M476" s="62" t="s">
        <v>904</v>
      </c>
      <c r="N476" s="67"/>
      <c r="O476" s="67">
        <v>68593</v>
      </c>
      <c r="P476" s="67"/>
      <c r="Q476" s="67"/>
      <c r="R476" s="67"/>
      <c r="S476" s="67"/>
      <c r="T476" s="67">
        <v>68593</v>
      </c>
      <c r="U476" s="69"/>
      <c r="V476" s="60"/>
    </row>
    <row r="477" spans="1:50" ht="48.75" customHeight="1">
      <c r="A477" s="61">
        <v>124026466</v>
      </c>
      <c r="B477" s="62"/>
      <c r="C477" s="88" t="s">
        <v>898</v>
      </c>
      <c r="D477" s="64" t="s">
        <v>389</v>
      </c>
      <c r="E477" s="61" t="s">
        <v>905</v>
      </c>
      <c r="F477" s="65">
        <v>41723</v>
      </c>
      <c r="G477" s="62" t="s">
        <v>906</v>
      </c>
      <c r="H477" s="65">
        <v>41759</v>
      </c>
      <c r="I477" s="89">
        <v>28716</v>
      </c>
      <c r="J477" s="89"/>
      <c r="K477" s="62">
        <v>100</v>
      </c>
      <c r="L477" s="62" t="s">
        <v>903</v>
      </c>
      <c r="M477" s="62" t="s">
        <v>907</v>
      </c>
      <c r="N477" s="67"/>
      <c r="O477" s="67">
        <v>28716</v>
      </c>
      <c r="P477" s="67"/>
      <c r="Q477" s="67"/>
      <c r="R477" s="67"/>
      <c r="S477" s="67"/>
      <c r="T477" s="67">
        <v>28716</v>
      </c>
      <c r="U477" s="69"/>
      <c r="V477" s="60"/>
    </row>
    <row r="478" spans="1:50" ht="29.25" customHeight="1">
      <c r="A478" s="61">
        <v>124026466</v>
      </c>
      <c r="B478" s="62"/>
      <c r="C478" s="88" t="s">
        <v>898</v>
      </c>
      <c r="D478" s="64" t="s">
        <v>392</v>
      </c>
      <c r="E478" s="61" t="s">
        <v>908</v>
      </c>
      <c r="F478" s="65">
        <v>41723</v>
      </c>
      <c r="G478" s="62" t="s">
        <v>909</v>
      </c>
      <c r="H478" s="65">
        <v>41759</v>
      </c>
      <c r="I478" s="89">
        <v>20001</v>
      </c>
      <c r="J478" s="89"/>
      <c r="K478" s="62">
        <v>100</v>
      </c>
      <c r="L478" s="62" t="s">
        <v>903</v>
      </c>
      <c r="M478" s="62" t="s">
        <v>101</v>
      </c>
      <c r="N478" s="67"/>
      <c r="O478" s="67">
        <v>20001</v>
      </c>
      <c r="P478" s="67"/>
      <c r="Q478" s="67"/>
      <c r="R478" s="67"/>
      <c r="S478" s="67"/>
      <c r="T478" s="67">
        <v>20001</v>
      </c>
      <c r="U478" s="69"/>
      <c r="V478" s="60"/>
    </row>
    <row r="479" spans="1:50" ht="51" customHeight="1">
      <c r="A479" s="61">
        <v>124026466</v>
      </c>
      <c r="B479" s="62"/>
      <c r="C479" s="88" t="s">
        <v>898</v>
      </c>
      <c r="D479" s="64" t="s">
        <v>910</v>
      </c>
      <c r="E479" s="61" t="s">
        <v>911</v>
      </c>
      <c r="F479" s="65">
        <v>41761</v>
      </c>
      <c r="G479" s="62" t="s">
        <v>912</v>
      </c>
      <c r="H479" s="65">
        <v>41769</v>
      </c>
      <c r="I479" s="89">
        <v>85697.7</v>
      </c>
      <c r="J479" s="89"/>
      <c r="K479" s="62">
        <v>100</v>
      </c>
      <c r="L479" s="62" t="s">
        <v>903</v>
      </c>
      <c r="M479" s="62" t="s">
        <v>101</v>
      </c>
      <c r="N479" s="67"/>
      <c r="O479" s="67">
        <v>85697.7</v>
      </c>
      <c r="P479" s="67"/>
      <c r="Q479" s="67"/>
      <c r="R479" s="67"/>
      <c r="S479" s="67"/>
      <c r="T479" s="67">
        <v>85697.7</v>
      </c>
      <c r="U479" s="69"/>
      <c r="V479" s="60"/>
    </row>
    <row r="480" spans="1:50" ht="33" customHeight="1">
      <c r="A480" s="61">
        <v>124026466</v>
      </c>
      <c r="B480" s="62"/>
      <c r="C480" s="88" t="s">
        <v>898</v>
      </c>
      <c r="D480" s="64" t="s">
        <v>913</v>
      </c>
      <c r="E480" s="61" t="s">
        <v>914</v>
      </c>
      <c r="F480" s="65">
        <v>41764</v>
      </c>
      <c r="G480" s="62" t="s">
        <v>915</v>
      </c>
      <c r="H480" s="65">
        <v>41769</v>
      </c>
      <c r="I480" s="89">
        <v>52403.8</v>
      </c>
      <c r="J480" s="89"/>
      <c r="K480" s="62">
        <v>100</v>
      </c>
      <c r="L480" s="62" t="s">
        <v>903</v>
      </c>
      <c r="M480" s="62" t="s">
        <v>904</v>
      </c>
      <c r="N480" s="67"/>
      <c r="O480" s="67">
        <v>52403.8</v>
      </c>
      <c r="P480" s="67"/>
      <c r="Q480" s="67"/>
      <c r="R480" s="67"/>
      <c r="S480" s="67"/>
      <c r="T480" s="67">
        <v>52403.8</v>
      </c>
      <c r="U480" s="69"/>
      <c r="V480" s="60"/>
    </row>
    <row r="481" spans="1:50" ht="30.75" customHeight="1">
      <c r="A481" s="61">
        <v>124026466</v>
      </c>
      <c r="B481" s="62"/>
      <c r="C481" s="88" t="s">
        <v>898</v>
      </c>
      <c r="D481" s="64" t="s">
        <v>916</v>
      </c>
      <c r="E481" s="61" t="s">
        <v>917</v>
      </c>
      <c r="F481" s="65">
        <v>41887</v>
      </c>
      <c r="G481" s="62" t="s">
        <v>918</v>
      </c>
      <c r="H481" s="65"/>
      <c r="I481" s="89">
        <v>48747.6</v>
      </c>
      <c r="J481" s="89"/>
      <c r="K481" s="62">
        <v>100</v>
      </c>
      <c r="L481" s="62" t="s">
        <v>903</v>
      </c>
      <c r="M481" s="62" t="s">
        <v>387</v>
      </c>
      <c r="N481" s="67"/>
      <c r="O481" s="67">
        <v>48747.6</v>
      </c>
      <c r="P481" s="67"/>
      <c r="Q481" s="67"/>
      <c r="R481" s="67"/>
      <c r="S481" s="67"/>
      <c r="T481" s="67">
        <v>48747.6</v>
      </c>
      <c r="U481" s="69"/>
      <c r="V481" s="60"/>
    </row>
    <row r="482" spans="1:50" ht="28.5" customHeight="1">
      <c r="A482" s="61"/>
      <c r="B482" s="62"/>
      <c r="C482" s="63" t="s">
        <v>919</v>
      </c>
      <c r="D482" s="64"/>
      <c r="E482" s="61"/>
      <c r="F482" s="65"/>
      <c r="G482" s="62"/>
      <c r="H482" s="65"/>
      <c r="I482" s="66">
        <f>SUM(I476:I481)</f>
        <v>304159.09999999998</v>
      </c>
      <c r="J482" s="66">
        <f>I482</f>
        <v>304159.09999999998</v>
      </c>
      <c r="K482" s="62"/>
      <c r="L482" s="62"/>
      <c r="M482" s="62"/>
      <c r="N482" s="67"/>
      <c r="O482" s="67"/>
      <c r="P482" s="67"/>
      <c r="Q482" s="67"/>
      <c r="R482" s="67"/>
      <c r="S482" s="67"/>
      <c r="T482" s="68">
        <f>SUM(T476:T481)</f>
        <v>304159.09999999998</v>
      </c>
      <c r="U482" s="69"/>
      <c r="V482" s="60"/>
    </row>
    <row r="483" spans="1:50" s="86" customFormat="1" ht="28.5" customHeight="1">
      <c r="A483" s="61"/>
      <c r="B483" s="62"/>
      <c r="C483" s="63"/>
      <c r="D483" s="64"/>
      <c r="E483" s="61"/>
      <c r="F483" s="65"/>
      <c r="G483" s="62"/>
      <c r="H483" s="65"/>
      <c r="I483" s="82"/>
      <c r="J483" s="82"/>
      <c r="K483" s="62"/>
      <c r="L483" s="62"/>
      <c r="M483" s="62"/>
      <c r="N483" s="67"/>
      <c r="O483" s="67"/>
      <c r="P483" s="67"/>
      <c r="Q483" s="67"/>
      <c r="R483" s="67"/>
      <c r="S483" s="67"/>
      <c r="T483" s="83"/>
      <c r="U483" s="84"/>
      <c r="V483" s="85"/>
      <c r="X483" s="87"/>
      <c r="Y483" s="87"/>
      <c r="Z483" s="87"/>
      <c r="AA483" s="87"/>
      <c r="AB483" s="87"/>
      <c r="AC483" s="87"/>
      <c r="AD483" s="87"/>
      <c r="AE483" s="87"/>
      <c r="AF483" s="87"/>
      <c r="AG483" s="87"/>
      <c r="AH483" s="87"/>
      <c r="AI483" s="87"/>
      <c r="AJ483" s="87"/>
      <c r="AK483" s="87"/>
      <c r="AL483" s="87"/>
      <c r="AM483" s="87"/>
      <c r="AN483" s="87"/>
      <c r="AO483" s="87"/>
      <c r="AP483" s="87"/>
      <c r="AQ483" s="87"/>
      <c r="AR483" s="87"/>
      <c r="AS483" s="87"/>
      <c r="AT483" s="87"/>
      <c r="AU483" s="87"/>
      <c r="AV483" s="87"/>
      <c r="AW483" s="87"/>
      <c r="AX483" s="87"/>
    </row>
    <row r="484" spans="1:50" s="86" customFormat="1" ht="28.5" customHeight="1">
      <c r="A484" s="61"/>
      <c r="B484" s="62"/>
      <c r="C484" s="63"/>
      <c r="D484" s="64"/>
      <c r="E484" s="61"/>
      <c r="F484" s="65"/>
      <c r="G484" s="62"/>
      <c r="H484" s="65"/>
      <c r="I484" s="82"/>
      <c r="J484" s="82"/>
      <c r="K484" s="62"/>
      <c r="L484" s="62"/>
      <c r="M484" s="62"/>
      <c r="N484" s="67"/>
      <c r="O484" s="67"/>
      <c r="P484" s="67"/>
      <c r="Q484" s="67"/>
      <c r="R484" s="67"/>
      <c r="S484" s="67"/>
      <c r="T484" s="83"/>
      <c r="U484" s="84"/>
      <c r="V484" s="85"/>
      <c r="X484" s="87"/>
      <c r="Y484" s="87"/>
      <c r="Z484" s="87"/>
      <c r="AA484" s="87"/>
      <c r="AB484" s="87"/>
      <c r="AC484" s="87"/>
      <c r="AD484" s="87"/>
      <c r="AE484" s="87"/>
      <c r="AF484" s="87"/>
      <c r="AG484" s="87"/>
      <c r="AH484" s="87"/>
      <c r="AI484" s="87"/>
      <c r="AJ484" s="87"/>
      <c r="AK484" s="87"/>
      <c r="AL484" s="87"/>
      <c r="AM484" s="87"/>
      <c r="AN484" s="87"/>
      <c r="AO484" s="87"/>
      <c r="AP484" s="87"/>
      <c r="AQ484" s="87"/>
      <c r="AR484" s="87"/>
      <c r="AS484" s="87"/>
      <c r="AT484" s="87"/>
      <c r="AU484" s="87"/>
      <c r="AV484" s="87"/>
      <c r="AW484" s="87"/>
      <c r="AX484" s="87"/>
    </row>
    <row r="485" spans="1:50" ht="39.75" customHeight="1">
      <c r="A485" s="61">
        <v>115690398</v>
      </c>
      <c r="B485" s="62"/>
      <c r="C485" s="88" t="s">
        <v>920</v>
      </c>
      <c r="D485" s="64" t="s">
        <v>921</v>
      </c>
      <c r="E485" s="61" t="s">
        <v>922</v>
      </c>
      <c r="F485" s="65">
        <v>42585</v>
      </c>
      <c r="G485" s="62" t="s">
        <v>348</v>
      </c>
      <c r="H485" s="65"/>
      <c r="I485" s="89">
        <v>160000</v>
      </c>
      <c r="J485" s="89"/>
      <c r="K485" s="62">
        <v>100</v>
      </c>
      <c r="L485" s="62" t="s">
        <v>923</v>
      </c>
      <c r="M485" s="62" t="s">
        <v>342</v>
      </c>
      <c r="N485" s="67"/>
      <c r="O485" s="67"/>
      <c r="P485" s="67">
        <v>160000</v>
      </c>
      <c r="Q485" s="67"/>
      <c r="R485" s="67"/>
      <c r="S485" s="67"/>
      <c r="T485" s="67">
        <v>160000</v>
      </c>
      <c r="U485" s="69"/>
      <c r="V485" s="60"/>
    </row>
    <row r="486" spans="1:50" ht="30.75" customHeight="1">
      <c r="A486" s="61"/>
      <c r="B486" s="62"/>
      <c r="C486" s="63" t="s">
        <v>924</v>
      </c>
      <c r="D486" s="64"/>
      <c r="E486" s="61"/>
      <c r="F486" s="65"/>
      <c r="G486" s="62"/>
      <c r="H486" s="65"/>
      <c r="I486" s="66">
        <f>SUM(I485)</f>
        <v>160000</v>
      </c>
      <c r="J486" s="66">
        <f>I486</f>
        <v>160000</v>
      </c>
      <c r="K486" s="62"/>
      <c r="L486" s="62"/>
      <c r="M486" s="62"/>
      <c r="N486" s="67"/>
      <c r="O486" s="67"/>
      <c r="P486" s="67"/>
      <c r="Q486" s="67"/>
      <c r="R486" s="67"/>
      <c r="S486" s="67"/>
      <c r="T486" s="68">
        <f>SUM(T485)</f>
        <v>160000</v>
      </c>
      <c r="U486" s="69"/>
      <c r="V486" s="60"/>
    </row>
    <row r="487" spans="1:50" s="86" customFormat="1" ht="30.75" customHeight="1">
      <c r="A487" s="61"/>
      <c r="B487" s="62"/>
      <c r="C487" s="63"/>
      <c r="D487" s="64"/>
      <c r="E487" s="61"/>
      <c r="F487" s="65"/>
      <c r="G487" s="62"/>
      <c r="H487" s="65"/>
      <c r="I487" s="82"/>
      <c r="J487" s="82"/>
      <c r="K487" s="62"/>
      <c r="L487" s="62"/>
      <c r="M487" s="62"/>
      <c r="N487" s="67"/>
      <c r="O487" s="67"/>
      <c r="P487" s="67"/>
      <c r="Q487" s="67"/>
      <c r="R487" s="67"/>
      <c r="S487" s="67"/>
      <c r="T487" s="83"/>
      <c r="U487" s="84"/>
      <c r="V487" s="85"/>
      <c r="X487" s="87"/>
      <c r="Y487" s="87"/>
      <c r="Z487" s="87"/>
      <c r="AA487" s="87"/>
      <c r="AB487" s="87"/>
      <c r="AC487" s="87"/>
      <c r="AD487" s="87"/>
      <c r="AE487" s="87"/>
      <c r="AF487" s="87"/>
      <c r="AG487" s="87"/>
      <c r="AH487" s="87"/>
      <c r="AI487" s="87"/>
      <c r="AJ487" s="87"/>
      <c r="AK487" s="87"/>
      <c r="AL487" s="87"/>
      <c r="AM487" s="87"/>
      <c r="AN487" s="87"/>
      <c r="AO487" s="87"/>
      <c r="AP487" s="87"/>
      <c r="AQ487" s="87"/>
      <c r="AR487" s="87"/>
      <c r="AS487" s="87"/>
      <c r="AT487" s="87"/>
      <c r="AU487" s="87"/>
      <c r="AV487" s="87"/>
      <c r="AW487" s="87"/>
      <c r="AX487" s="87"/>
    </row>
    <row r="488" spans="1:50" s="86" customFormat="1" ht="30.75" customHeight="1">
      <c r="A488" s="61"/>
      <c r="B488" s="62"/>
      <c r="C488" s="63"/>
      <c r="D488" s="64"/>
      <c r="E488" s="61"/>
      <c r="F488" s="65"/>
      <c r="G488" s="62"/>
      <c r="H488" s="65"/>
      <c r="I488" s="82"/>
      <c r="J488" s="82"/>
      <c r="K488" s="62"/>
      <c r="L488" s="62"/>
      <c r="M488" s="62"/>
      <c r="N488" s="67"/>
      <c r="O488" s="67"/>
      <c r="P488" s="67"/>
      <c r="Q488" s="67"/>
      <c r="R488" s="67"/>
      <c r="S488" s="67"/>
      <c r="T488" s="83"/>
      <c r="U488" s="84"/>
      <c r="V488" s="85"/>
      <c r="X488" s="87"/>
      <c r="Y488" s="87"/>
      <c r="Z488" s="87"/>
      <c r="AA488" s="87"/>
      <c r="AB488" s="87"/>
      <c r="AC488" s="87"/>
      <c r="AD488" s="87"/>
      <c r="AE488" s="87"/>
      <c r="AF488" s="87"/>
      <c r="AG488" s="87"/>
      <c r="AH488" s="87"/>
      <c r="AI488" s="87"/>
      <c r="AJ488" s="87"/>
      <c r="AK488" s="87"/>
      <c r="AL488" s="87"/>
      <c r="AM488" s="87"/>
      <c r="AN488" s="87"/>
      <c r="AO488" s="87"/>
      <c r="AP488" s="87"/>
      <c r="AQ488" s="87"/>
      <c r="AR488" s="87"/>
      <c r="AS488" s="87"/>
      <c r="AT488" s="87"/>
      <c r="AU488" s="87"/>
      <c r="AV488" s="87"/>
      <c r="AW488" s="87"/>
      <c r="AX488" s="87"/>
    </row>
    <row r="489" spans="1:50" s="100" customFormat="1" ht="54.75" customHeight="1">
      <c r="A489" s="91">
        <v>130481148</v>
      </c>
      <c r="B489" s="92"/>
      <c r="C489" s="93" t="s">
        <v>925</v>
      </c>
      <c r="D489" s="94" t="s">
        <v>926</v>
      </c>
      <c r="E489" s="91" t="s">
        <v>927</v>
      </c>
      <c r="F489" s="95">
        <v>42984</v>
      </c>
      <c r="G489" s="92" t="s">
        <v>928</v>
      </c>
      <c r="H489" s="95">
        <v>42989</v>
      </c>
      <c r="I489" s="96">
        <v>38232</v>
      </c>
      <c r="J489" s="96"/>
      <c r="K489" s="92" t="s">
        <v>87</v>
      </c>
      <c r="L489" s="92" t="s">
        <v>93</v>
      </c>
      <c r="M489" s="92" t="s">
        <v>929</v>
      </c>
      <c r="N489" s="96">
        <v>38232</v>
      </c>
      <c r="O489" s="96"/>
      <c r="P489" s="96"/>
      <c r="Q489" s="96"/>
      <c r="R489" s="97"/>
      <c r="S489" s="97"/>
      <c r="T489" s="96">
        <v>38232</v>
      </c>
      <c r="U489" s="189"/>
      <c r="V489" s="147" t="s">
        <v>930</v>
      </c>
      <c r="X489" s="101"/>
      <c r="Y489" s="101"/>
      <c r="Z489" s="101"/>
      <c r="AA489" s="101"/>
      <c r="AB489" s="101"/>
      <c r="AC489" s="101"/>
      <c r="AD489" s="101"/>
      <c r="AE489" s="101"/>
      <c r="AF489" s="101"/>
      <c r="AG489" s="101"/>
      <c r="AH489" s="101"/>
      <c r="AI489" s="101"/>
      <c r="AJ489" s="101"/>
      <c r="AK489" s="101"/>
      <c r="AL489" s="101"/>
      <c r="AM489" s="101"/>
      <c r="AN489" s="101"/>
      <c r="AO489" s="101"/>
      <c r="AP489" s="101"/>
      <c r="AQ489" s="101"/>
      <c r="AR489" s="101"/>
      <c r="AS489" s="101"/>
      <c r="AT489" s="101"/>
      <c r="AU489" s="101"/>
      <c r="AV489" s="101"/>
      <c r="AW489" s="101"/>
      <c r="AX489" s="101"/>
    </row>
    <row r="490" spans="1:50" s="100" customFormat="1" ht="54.75" customHeight="1">
      <c r="A490" s="91">
        <v>130481148</v>
      </c>
      <c r="B490" s="92"/>
      <c r="C490" s="93" t="s">
        <v>925</v>
      </c>
      <c r="D490" s="94" t="s">
        <v>931</v>
      </c>
      <c r="E490" s="91" t="s">
        <v>932</v>
      </c>
      <c r="F490" s="95">
        <v>42772</v>
      </c>
      <c r="G490" s="92" t="s">
        <v>933</v>
      </c>
      <c r="H490" s="95">
        <v>42996</v>
      </c>
      <c r="I490" s="96">
        <v>72770.600000000006</v>
      </c>
      <c r="J490" s="96"/>
      <c r="K490" s="92" t="s">
        <v>87</v>
      </c>
      <c r="L490" s="92" t="s">
        <v>324</v>
      </c>
      <c r="M490" s="92" t="s">
        <v>934</v>
      </c>
      <c r="N490" s="96"/>
      <c r="O490" s="96"/>
      <c r="P490" s="96">
        <v>72770.600000000006</v>
      </c>
      <c r="Q490" s="96"/>
      <c r="R490" s="97"/>
      <c r="S490" s="97"/>
      <c r="T490" s="96">
        <v>72770.600000000006</v>
      </c>
      <c r="U490" s="189"/>
      <c r="V490" s="208" t="s">
        <v>930</v>
      </c>
      <c r="X490" s="101"/>
      <c r="Y490" s="101"/>
      <c r="Z490" s="101"/>
      <c r="AA490" s="101"/>
      <c r="AB490" s="101"/>
      <c r="AC490" s="101"/>
      <c r="AD490" s="101"/>
      <c r="AE490" s="101"/>
      <c r="AF490" s="101"/>
      <c r="AG490" s="101"/>
      <c r="AH490" s="101"/>
      <c r="AI490" s="101"/>
      <c r="AJ490" s="101"/>
      <c r="AK490" s="101"/>
      <c r="AL490" s="101"/>
      <c r="AM490" s="101"/>
      <c r="AN490" s="101"/>
      <c r="AO490" s="101"/>
      <c r="AP490" s="101"/>
      <c r="AQ490" s="101"/>
      <c r="AR490" s="101"/>
      <c r="AS490" s="101"/>
      <c r="AT490" s="101"/>
      <c r="AU490" s="101"/>
      <c r="AV490" s="101"/>
      <c r="AW490" s="101"/>
      <c r="AX490" s="101"/>
    </row>
    <row r="491" spans="1:50" s="100" customFormat="1" ht="54.75" customHeight="1">
      <c r="A491" s="91">
        <v>130481148</v>
      </c>
      <c r="B491" s="92"/>
      <c r="C491" s="93" t="s">
        <v>925</v>
      </c>
      <c r="D491" s="94" t="s">
        <v>935</v>
      </c>
      <c r="E491" s="91" t="s">
        <v>936</v>
      </c>
      <c r="F491" s="95">
        <v>42984</v>
      </c>
      <c r="G491" s="92" t="s">
        <v>937</v>
      </c>
      <c r="H491" s="95">
        <v>42993</v>
      </c>
      <c r="I491" s="96">
        <v>14278</v>
      </c>
      <c r="J491" s="96"/>
      <c r="K491" s="92" t="s">
        <v>87</v>
      </c>
      <c r="L491" s="92" t="s">
        <v>93</v>
      </c>
      <c r="M491" s="92" t="s">
        <v>42</v>
      </c>
      <c r="N491" s="96">
        <v>14278</v>
      </c>
      <c r="O491" s="96"/>
      <c r="P491" s="96"/>
      <c r="Q491" s="96"/>
      <c r="R491" s="97"/>
      <c r="S491" s="97"/>
      <c r="T491" s="96">
        <v>14278</v>
      </c>
      <c r="U491" s="189"/>
      <c r="V491" s="147"/>
      <c r="X491" s="101"/>
      <c r="Y491" s="101"/>
      <c r="Z491" s="101"/>
      <c r="AA491" s="101"/>
      <c r="AB491" s="101"/>
      <c r="AC491" s="101"/>
      <c r="AD491" s="101"/>
      <c r="AE491" s="101"/>
      <c r="AF491" s="101"/>
      <c r="AG491" s="101"/>
      <c r="AH491" s="101"/>
      <c r="AI491" s="101"/>
      <c r="AJ491" s="101"/>
      <c r="AK491" s="101"/>
      <c r="AL491" s="101"/>
      <c r="AM491" s="101"/>
      <c r="AN491" s="101"/>
      <c r="AO491" s="101"/>
      <c r="AP491" s="101"/>
      <c r="AQ491" s="101"/>
      <c r="AR491" s="101"/>
      <c r="AS491" s="101"/>
      <c r="AT491" s="101"/>
      <c r="AU491" s="101"/>
      <c r="AV491" s="101"/>
      <c r="AW491" s="101"/>
      <c r="AX491" s="101"/>
    </row>
    <row r="492" spans="1:50" ht="21.75" customHeight="1">
      <c r="A492" s="61"/>
      <c r="B492" s="62"/>
      <c r="C492" s="63" t="s">
        <v>938</v>
      </c>
      <c r="D492" s="64"/>
      <c r="E492" s="61"/>
      <c r="F492" s="65"/>
      <c r="G492" s="62"/>
      <c r="H492" s="65"/>
      <c r="I492" s="66">
        <f>SUM(I489:I491)</f>
        <v>125280.6</v>
      </c>
      <c r="J492" s="66">
        <f>I492</f>
        <v>125280.6</v>
      </c>
      <c r="K492" s="62"/>
      <c r="L492" s="62"/>
      <c r="M492" s="62"/>
      <c r="N492" s="67"/>
      <c r="O492" s="67"/>
      <c r="P492" s="67"/>
      <c r="Q492" s="67"/>
      <c r="R492" s="67"/>
      <c r="S492" s="67"/>
      <c r="T492" s="68">
        <f>SUM(T489:T491)</f>
        <v>125280.6</v>
      </c>
      <c r="U492" s="69"/>
      <c r="V492" s="60"/>
    </row>
    <row r="493" spans="1:50" s="86" customFormat="1" ht="21.75" customHeight="1">
      <c r="A493" s="61"/>
      <c r="B493" s="62"/>
      <c r="C493" s="63"/>
      <c r="D493" s="64"/>
      <c r="E493" s="61"/>
      <c r="F493" s="65"/>
      <c r="G493" s="62"/>
      <c r="H493" s="65"/>
      <c r="I493" s="82"/>
      <c r="J493" s="82"/>
      <c r="K493" s="62"/>
      <c r="L493" s="62"/>
      <c r="M493" s="62"/>
      <c r="N493" s="67"/>
      <c r="O493" s="67"/>
      <c r="P493" s="67"/>
      <c r="Q493" s="67"/>
      <c r="R493" s="67"/>
      <c r="S493" s="67"/>
      <c r="T493" s="83"/>
      <c r="U493" s="84"/>
      <c r="V493" s="85"/>
      <c r="X493" s="87"/>
      <c r="Y493" s="87"/>
      <c r="Z493" s="87"/>
      <c r="AA493" s="87"/>
      <c r="AB493" s="87"/>
      <c r="AC493" s="87"/>
      <c r="AD493" s="87"/>
      <c r="AE493" s="87"/>
      <c r="AF493" s="87"/>
      <c r="AG493" s="87"/>
      <c r="AH493" s="87"/>
      <c r="AI493" s="87"/>
      <c r="AJ493" s="87"/>
      <c r="AK493" s="87"/>
      <c r="AL493" s="87"/>
      <c r="AM493" s="87"/>
      <c r="AN493" s="87"/>
      <c r="AO493" s="87"/>
      <c r="AP493" s="87"/>
      <c r="AQ493" s="87"/>
      <c r="AR493" s="87"/>
      <c r="AS493" s="87"/>
      <c r="AT493" s="87"/>
      <c r="AU493" s="87"/>
      <c r="AV493" s="87"/>
      <c r="AW493" s="87"/>
      <c r="AX493" s="87"/>
    </row>
    <row r="494" spans="1:50" s="86" customFormat="1" ht="21.75" customHeight="1">
      <c r="A494" s="61"/>
      <c r="B494" s="62"/>
      <c r="C494" s="63"/>
      <c r="D494" s="64"/>
      <c r="E494" s="61"/>
      <c r="F494" s="65"/>
      <c r="G494" s="62"/>
      <c r="H494" s="65"/>
      <c r="I494" s="82"/>
      <c r="J494" s="82"/>
      <c r="K494" s="62"/>
      <c r="L494" s="62"/>
      <c r="M494" s="62"/>
      <c r="N494" s="67"/>
      <c r="O494" s="67"/>
      <c r="P494" s="67"/>
      <c r="Q494" s="67"/>
      <c r="R494" s="67"/>
      <c r="S494" s="67"/>
      <c r="T494" s="83"/>
      <c r="U494" s="84"/>
      <c r="V494" s="85"/>
      <c r="X494" s="87"/>
      <c r="Y494" s="87"/>
      <c r="Z494" s="87"/>
      <c r="AA494" s="87"/>
      <c r="AB494" s="87"/>
      <c r="AC494" s="87"/>
      <c r="AD494" s="87"/>
      <c r="AE494" s="87"/>
      <c r="AF494" s="87"/>
      <c r="AG494" s="87"/>
      <c r="AH494" s="87"/>
      <c r="AI494" s="87"/>
      <c r="AJ494" s="87"/>
      <c r="AK494" s="87"/>
      <c r="AL494" s="87"/>
      <c r="AM494" s="87"/>
      <c r="AN494" s="87"/>
      <c r="AO494" s="87"/>
      <c r="AP494" s="87"/>
      <c r="AQ494" s="87"/>
      <c r="AR494" s="87"/>
      <c r="AS494" s="87"/>
      <c r="AT494" s="87"/>
      <c r="AU494" s="87"/>
      <c r="AV494" s="87"/>
      <c r="AW494" s="87"/>
      <c r="AX494" s="87"/>
    </row>
    <row r="495" spans="1:50" ht="55.5" customHeight="1">
      <c r="A495" s="61">
        <v>124029643</v>
      </c>
      <c r="B495" s="62" t="s">
        <v>646</v>
      </c>
      <c r="C495" s="88" t="s">
        <v>939</v>
      </c>
      <c r="D495" s="64" t="s">
        <v>940</v>
      </c>
      <c r="E495" s="61" t="s">
        <v>941</v>
      </c>
      <c r="F495" s="65">
        <v>42886</v>
      </c>
      <c r="G495" s="62" t="s">
        <v>942</v>
      </c>
      <c r="H495" s="65">
        <v>42902</v>
      </c>
      <c r="I495" s="89">
        <v>28697.599999999999</v>
      </c>
      <c r="J495" s="89"/>
      <c r="K495" s="62" t="s">
        <v>83</v>
      </c>
      <c r="L495" s="62" t="s">
        <v>943</v>
      </c>
      <c r="M495" s="62" t="s">
        <v>478</v>
      </c>
      <c r="N495" s="89">
        <v>28697.599999999999</v>
      </c>
      <c r="O495" s="89"/>
      <c r="P495" s="89"/>
      <c r="Q495" s="67"/>
      <c r="R495" s="67"/>
      <c r="S495" s="67"/>
      <c r="T495" s="89">
        <v>28697.599999999999</v>
      </c>
      <c r="U495" s="69" t="s">
        <v>944</v>
      </c>
      <c r="V495" s="209" t="s">
        <v>945</v>
      </c>
    </row>
    <row r="496" spans="1:50" ht="55.5" customHeight="1">
      <c r="A496" s="61">
        <v>124029643</v>
      </c>
      <c r="B496" s="62" t="s">
        <v>847</v>
      </c>
      <c r="C496" s="88" t="s">
        <v>939</v>
      </c>
      <c r="D496" s="64" t="s">
        <v>940</v>
      </c>
      <c r="E496" s="61" t="s">
        <v>941</v>
      </c>
      <c r="F496" s="65">
        <v>42886</v>
      </c>
      <c r="G496" s="62" t="s">
        <v>942</v>
      </c>
      <c r="H496" s="65">
        <v>42902</v>
      </c>
      <c r="I496" s="89">
        <v>50976</v>
      </c>
      <c r="J496" s="89"/>
      <c r="K496" s="62" t="s">
        <v>83</v>
      </c>
      <c r="L496" s="62" t="s">
        <v>943</v>
      </c>
      <c r="M496" s="62" t="s">
        <v>478</v>
      </c>
      <c r="N496" s="89">
        <v>50976</v>
      </c>
      <c r="O496" s="89"/>
      <c r="P496" s="89"/>
      <c r="Q496" s="67"/>
      <c r="R496" s="67"/>
      <c r="S496" s="67"/>
      <c r="T496" s="89">
        <v>50976</v>
      </c>
      <c r="U496" s="69" t="s">
        <v>944</v>
      </c>
      <c r="V496" s="209" t="s">
        <v>945</v>
      </c>
    </row>
    <row r="497" spans="1:50" ht="55.5" customHeight="1">
      <c r="A497" s="61">
        <v>124029643</v>
      </c>
      <c r="B497" s="62" t="s">
        <v>946</v>
      </c>
      <c r="C497" s="88" t="s">
        <v>939</v>
      </c>
      <c r="D497" s="64" t="s">
        <v>940</v>
      </c>
      <c r="E497" s="61" t="s">
        <v>941</v>
      </c>
      <c r="F497" s="65">
        <v>42886</v>
      </c>
      <c r="G497" s="62" t="s">
        <v>942</v>
      </c>
      <c r="H497" s="65">
        <v>42902</v>
      </c>
      <c r="I497" s="89">
        <v>23010</v>
      </c>
      <c r="J497" s="89"/>
      <c r="K497" s="62" t="s">
        <v>83</v>
      </c>
      <c r="L497" s="62" t="s">
        <v>943</v>
      </c>
      <c r="M497" s="62" t="s">
        <v>478</v>
      </c>
      <c r="N497" s="89">
        <v>23010</v>
      </c>
      <c r="O497" s="89"/>
      <c r="P497" s="89"/>
      <c r="Q497" s="67"/>
      <c r="R497" s="67"/>
      <c r="S497" s="67"/>
      <c r="T497" s="89">
        <v>23010</v>
      </c>
      <c r="U497" s="69" t="s">
        <v>944</v>
      </c>
      <c r="V497" s="209" t="s">
        <v>945</v>
      </c>
    </row>
    <row r="498" spans="1:50" ht="55.5" customHeight="1">
      <c r="A498" s="61">
        <v>124029643</v>
      </c>
      <c r="B498" s="62" t="s">
        <v>946</v>
      </c>
      <c r="C498" s="88" t="s">
        <v>939</v>
      </c>
      <c r="D498" s="64" t="s">
        <v>947</v>
      </c>
      <c r="E498" s="61" t="s">
        <v>948</v>
      </c>
      <c r="F498" s="65">
        <v>42941</v>
      </c>
      <c r="G498" s="62" t="s">
        <v>949</v>
      </c>
      <c r="H498" s="65">
        <v>42997</v>
      </c>
      <c r="I498" s="89">
        <v>23010</v>
      </c>
      <c r="J498" s="89"/>
      <c r="K498" s="62" t="s">
        <v>87</v>
      </c>
      <c r="L498" s="62" t="s">
        <v>93</v>
      </c>
      <c r="M498" s="62" t="s">
        <v>478</v>
      </c>
      <c r="N498" s="89">
        <v>23010</v>
      </c>
      <c r="O498" s="89"/>
      <c r="P498" s="89"/>
      <c r="Q498" s="67"/>
      <c r="R498" s="67"/>
      <c r="S498" s="67"/>
      <c r="T498" s="89">
        <v>23010</v>
      </c>
      <c r="U498" s="69"/>
      <c r="V498" s="209"/>
    </row>
    <row r="499" spans="1:50" ht="55.5" customHeight="1">
      <c r="A499" s="61">
        <v>124029643</v>
      </c>
      <c r="B499" s="62" t="s">
        <v>847</v>
      </c>
      <c r="C499" s="88" t="s">
        <v>939</v>
      </c>
      <c r="D499" s="64" t="s">
        <v>947</v>
      </c>
      <c r="E499" s="61" t="s">
        <v>948</v>
      </c>
      <c r="F499" s="65">
        <v>42941</v>
      </c>
      <c r="G499" s="62" t="s">
        <v>949</v>
      </c>
      <c r="H499" s="65">
        <v>42997</v>
      </c>
      <c r="I499" s="89">
        <v>50976</v>
      </c>
      <c r="J499" s="89"/>
      <c r="K499" s="62" t="s">
        <v>87</v>
      </c>
      <c r="L499" s="62" t="s">
        <v>93</v>
      </c>
      <c r="M499" s="62" t="s">
        <v>478</v>
      </c>
      <c r="N499" s="89">
        <v>50976</v>
      </c>
      <c r="O499" s="89"/>
      <c r="P499" s="89"/>
      <c r="Q499" s="67"/>
      <c r="R499" s="67"/>
      <c r="S499" s="67"/>
      <c r="T499" s="89">
        <v>50976</v>
      </c>
      <c r="U499" s="69"/>
      <c r="V499" s="209"/>
    </row>
    <row r="500" spans="1:50" ht="30.75" customHeight="1">
      <c r="A500" s="61"/>
      <c r="B500" s="62"/>
      <c r="C500" s="63" t="s">
        <v>950</v>
      </c>
      <c r="D500" s="64"/>
      <c r="E500" s="61"/>
      <c r="F500" s="65"/>
      <c r="G500" s="62"/>
      <c r="H500" s="65"/>
      <c r="I500" s="66">
        <f>SUM(I495:I499)</f>
        <v>176669.6</v>
      </c>
      <c r="J500" s="66">
        <f>I500</f>
        <v>176669.6</v>
      </c>
      <c r="K500" s="62"/>
      <c r="L500" s="62"/>
      <c r="M500" s="62"/>
      <c r="N500" s="67"/>
      <c r="O500" s="67"/>
      <c r="P500" s="67"/>
      <c r="Q500" s="67"/>
      <c r="R500" s="67"/>
      <c r="S500" s="67"/>
      <c r="T500" s="68">
        <f>SUM(T495:T499)</f>
        <v>176669.6</v>
      </c>
      <c r="U500" s="69" t="s">
        <v>944</v>
      </c>
      <c r="V500" s="209" t="s">
        <v>945</v>
      </c>
    </row>
    <row r="501" spans="1:50" s="86" customFormat="1" ht="27.75" customHeight="1">
      <c r="A501" s="61"/>
      <c r="B501" s="62"/>
      <c r="C501" s="63"/>
      <c r="D501" s="64"/>
      <c r="E501" s="61"/>
      <c r="F501" s="65"/>
      <c r="G501" s="62"/>
      <c r="H501" s="65"/>
      <c r="I501" s="82"/>
      <c r="J501" s="82"/>
      <c r="K501" s="62"/>
      <c r="L501" s="62"/>
      <c r="M501" s="62"/>
      <c r="N501" s="67"/>
      <c r="O501" s="67"/>
      <c r="P501" s="67"/>
      <c r="Q501" s="67"/>
      <c r="R501" s="67"/>
      <c r="S501" s="67"/>
      <c r="T501" s="83"/>
      <c r="U501" s="84"/>
      <c r="V501" s="85"/>
      <c r="X501" s="87"/>
      <c r="Y501" s="87"/>
      <c r="Z501" s="87"/>
      <c r="AA501" s="87"/>
      <c r="AB501" s="87"/>
      <c r="AC501" s="87"/>
      <c r="AD501" s="87"/>
      <c r="AE501" s="87"/>
      <c r="AF501" s="87"/>
      <c r="AG501" s="87"/>
      <c r="AH501" s="87"/>
      <c r="AI501" s="87"/>
      <c r="AJ501" s="87"/>
      <c r="AK501" s="87"/>
      <c r="AL501" s="87"/>
      <c r="AM501" s="87"/>
      <c r="AN501" s="87"/>
      <c r="AO501" s="87"/>
      <c r="AP501" s="87"/>
      <c r="AQ501" s="87"/>
      <c r="AR501" s="87"/>
      <c r="AS501" s="87"/>
      <c r="AT501" s="87"/>
      <c r="AU501" s="87"/>
      <c r="AV501" s="87"/>
      <c r="AW501" s="87"/>
      <c r="AX501" s="87"/>
    </row>
    <row r="502" spans="1:50" s="86" customFormat="1" ht="27.75" customHeight="1">
      <c r="A502" s="61"/>
      <c r="B502" s="62"/>
      <c r="C502" s="63"/>
      <c r="D502" s="64"/>
      <c r="E502" s="61"/>
      <c r="F502" s="65"/>
      <c r="G502" s="62"/>
      <c r="H502" s="65"/>
      <c r="I502" s="82"/>
      <c r="J502" s="82"/>
      <c r="K502" s="62"/>
      <c r="L502" s="62"/>
      <c r="M502" s="62"/>
      <c r="N502" s="67"/>
      <c r="O502" s="67"/>
      <c r="P502" s="67"/>
      <c r="Q502" s="67"/>
      <c r="R502" s="67"/>
      <c r="S502" s="67"/>
      <c r="T502" s="83"/>
      <c r="U502" s="84"/>
      <c r="V502" s="85"/>
      <c r="X502" s="87"/>
      <c r="Y502" s="87"/>
      <c r="Z502" s="87"/>
      <c r="AA502" s="87"/>
      <c r="AB502" s="87"/>
      <c r="AC502" s="87"/>
      <c r="AD502" s="87"/>
      <c r="AE502" s="87"/>
      <c r="AF502" s="87"/>
      <c r="AG502" s="87"/>
      <c r="AH502" s="87"/>
      <c r="AI502" s="87"/>
      <c r="AJ502" s="87"/>
      <c r="AK502" s="87"/>
      <c r="AL502" s="87"/>
      <c r="AM502" s="87"/>
      <c r="AN502" s="87"/>
      <c r="AO502" s="87"/>
      <c r="AP502" s="87"/>
      <c r="AQ502" s="87"/>
      <c r="AR502" s="87"/>
      <c r="AS502" s="87"/>
      <c r="AT502" s="87"/>
      <c r="AU502" s="87"/>
      <c r="AV502" s="87"/>
      <c r="AW502" s="87"/>
      <c r="AX502" s="87"/>
    </row>
    <row r="503" spans="1:50" s="86" customFormat="1" ht="27.75" customHeight="1">
      <c r="A503" s="61" t="s">
        <v>951</v>
      </c>
      <c r="B503" s="62"/>
      <c r="C503" s="88" t="s">
        <v>952</v>
      </c>
      <c r="D503" s="64" t="s">
        <v>953</v>
      </c>
      <c r="E503" s="61" t="s">
        <v>954</v>
      </c>
      <c r="F503" s="65">
        <v>42978</v>
      </c>
      <c r="G503" s="62" t="s">
        <v>955</v>
      </c>
      <c r="H503" s="65">
        <v>42986</v>
      </c>
      <c r="I503" s="116">
        <v>7203.31</v>
      </c>
      <c r="J503" s="82"/>
      <c r="K503" s="62" t="s">
        <v>87</v>
      </c>
      <c r="L503" s="62" t="s">
        <v>93</v>
      </c>
      <c r="M503" s="62" t="s">
        <v>42</v>
      </c>
      <c r="N503" s="116">
        <v>7203.31</v>
      </c>
      <c r="O503" s="67"/>
      <c r="P503" s="116"/>
      <c r="Q503" s="67"/>
      <c r="R503" s="67"/>
      <c r="S503" s="67"/>
      <c r="T503" s="116">
        <v>7203.31</v>
      </c>
      <c r="U503" s="84"/>
      <c r="V503" s="85"/>
      <c r="X503" s="87"/>
      <c r="Y503" s="87"/>
      <c r="Z503" s="87"/>
      <c r="AA503" s="87"/>
      <c r="AB503" s="87"/>
      <c r="AC503" s="87"/>
      <c r="AD503" s="87"/>
      <c r="AE503" s="87"/>
      <c r="AF503" s="87"/>
      <c r="AG503" s="87"/>
      <c r="AH503" s="87"/>
      <c r="AI503" s="87"/>
      <c r="AJ503" s="87"/>
      <c r="AK503" s="87"/>
      <c r="AL503" s="87"/>
      <c r="AM503" s="87"/>
      <c r="AN503" s="87"/>
      <c r="AO503" s="87"/>
      <c r="AP503" s="87"/>
      <c r="AQ503" s="87"/>
      <c r="AR503" s="87"/>
      <c r="AS503" s="87"/>
      <c r="AT503" s="87"/>
      <c r="AU503" s="87"/>
      <c r="AV503" s="87"/>
      <c r="AW503" s="87"/>
      <c r="AX503" s="87"/>
    </row>
    <row r="504" spans="1:50" s="86" customFormat="1" ht="27.75" customHeight="1">
      <c r="A504" s="61"/>
      <c r="B504" s="62"/>
      <c r="C504" s="63" t="s">
        <v>956</v>
      </c>
      <c r="D504" s="64"/>
      <c r="E504" s="61"/>
      <c r="F504" s="65"/>
      <c r="G504" s="62"/>
      <c r="H504" s="65"/>
      <c r="I504" s="66">
        <f>SUM(I503:I503)</f>
        <v>7203.31</v>
      </c>
      <c r="J504" s="66">
        <f>I504</f>
        <v>7203.31</v>
      </c>
      <c r="K504" s="62"/>
      <c r="L504" s="62"/>
      <c r="M504" s="62"/>
      <c r="N504" s="67"/>
      <c r="O504" s="67"/>
      <c r="P504" s="67"/>
      <c r="Q504" s="67"/>
      <c r="R504" s="67"/>
      <c r="S504" s="67"/>
      <c r="T504" s="66">
        <f>SUM(T503:T503)</f>
        <v>7203.31</v>
      </c>
      <c r="U504" s="84"/>
      <c r="V504" s="85"/>
      <c r="X504" s="87"/>
      <c r="Y504" s="87"/>
      <c r="Z504" s="87"/>
      <c r="AA504" s="87"/>
      <c r="AB504" s="87"/>
      <c r="AC504" s="87"/>
      <c r="AD504" s="87"/>
      <c r="AE504" s="87"/>
      <c r="AF504" s="87"/>
      <c r="AG504" s="87"/>
      <c r="AH504" s="87"/>
      <c r="AI504" s="87"/>
      <c r="AJ504" s="87"/>
      <c r="AK504" s="87"/>
      <c r="AL504" s="87"/>
      <c r="AM504" s="87"/>
      <c r="AN504" s="87"/>
      <c r="AO504" s="87"/>
      <c r="AP504" s="87"/>
      <c r="AQ504" s="87"/>
      <c r="AR504" s="87"/>
      <c r="AS504" s="87"/>
      <c r="AT504" s="87"/>
      <c r="AU504" s="87"/>
      <c r="AV504" s="87"/>
      <c r="AW504" s="87"/>
      <c r="AX504" s="87"/>
    </row>
    <row r="505" spans="1:50" s="86" customFormat="1" ht="27.75" customHeight="1">
      <c r="A505" s="61"/>
      <c r="B505" s="62"/>
      <c r="C505" s="63"/>
      <c r="D505" s="64"/>
      <c r="E505" s="61"/>
      <c r="F505" s="65"/>
      <c r="G505" s="62"/>
      <c r="H505" s="65"/>
      <c r="I505" s="82"/>
      <c r="J505" s="82"/>
      <c r="K505" s="62"/>
      <c r="L505" s="62"/>
      <c r="M505" s="62"/>
      <c r="N505" s="67"/>
      <c r="O505" s="67"/>
      <c r="P505" s="67"/>
      <c r="Q505" s="67"/>
      <c r="R505" s="67"/>
      <c r="S505" s="67"/>
      <c r="T505" s="83"/>
      <c r="U505" s="84"/>
      <c r="V505" s="85"/>
      <c r="X505" s="87"/>
      <c r="Y505" s="87"/>
      <c r="Z505" s="87"/>
      <c r="AA505" s="87"/>
      <c r="AB505" s="87"/>
      <c r="AC505" s="87"/>
      <c r="AD505" s="87"/>
      <c r="AE505" s="87"/>
      <c r="AF505" s="87"/>
      <c r="AG505" s="87"/>
      <c r="AH505" s="87"/>
      <c r="AI505" s="87"/>
      <c r="AJ505" s="87"/>
      <c r="AK505" s="87"/>
      <c r="AL505" s="87"/>
      <c r="AM505" s="87"/>
      <c r="AN505" s="87"/>
      <c r="AO505" s="87"/>
      <c r="AP505" s="87"/>
      <c r="AQ505" s="87"/>
      <c r="AR505" s="87"/>
      <c r="AS505" s="87"/>
      <c r="AT505" s="87"/>
      <c r="AU505" s="87"/>
      <c r="AV505" s="87"/>
      <c r="AW505" s="87"/>
      <c r="AX505" s="87"/>
    </row>
    <row r="506" spans="1:50" s="86" customFormat="1" ht="27.75" customHeight="1">
      <c r="A506" s="61"/>
      <c r="B506" s="62"/>
      <c r="C506" s="63"/>
      <c r="D506" s="64"/>
      <c r="E506" s="61"/>
      <c r="F506" s="65"/>
      <c r="G506" s="62"/>
      <c r="H506" s="65"/>
      <c r="I506" s="82"/>
      <c r="J506" s="82"/>
      <c r="K506" s="62"/>
      <c r="L506" s="62"/>
      <c r="M506" s="62"/>
      <c r="N506" s="67"/>
      <c r="O506" s="67"/>
      <c r="P506" s="67"/>
      <c r="Q506" s="67"/>
      <c r="R506" s="67"/>
      <c r="S506" s="67"/>
      <c r="T506" s="83"/>
      <c r="U506" s="84"/>
      <c r="V506" s="85"/>
      <c r="X506" s="87"/>
      <c r="Y506" s="87"/>
      <c r="Z506" s="87"/>
      <c r="AA506" s="87"/>
      <c r="AB506" s="87"/>
      <c r="AC506" s="87"/>
      <c r="AD506" s="87"/>
      <c r="AE506" s="87"/>
      <c r="AF506" s="87"/>
      <c r="AG506" s="87"/>
      <c r="AH506" s="87"/>
      <c r="AI506" s="87"/>
      <c r="AJ506" s="87"/>
      <c r="AK506" s="87"/>
      <c r="AL506" s="87"/>
      <c r="AM506" s="87"/>
      <c r="AN506" s="87"/>
      <c r="AO506" s="87"/>
      <c r="AP506" s="87"/>
      <c r="AQ506" s="87"/>
      <c r="AR506" s="87"/>
      <c r="AS506" s="87"/>
      <c r="AT506" s="87"/>
      <c r="AU506" s="87"/>
      <c r="AV506" s="87"/>
      <c r="AW506" s="87"/>
      <c r="AX506" s="87"/>
    </row>
    <row r="507" spans="1:50" s="192" customFormat="1" ht="45" customHeight="1">
      <c r="A507" s="91">
        <v>131529879</v>
      </c>
      <c r="B507" s="92"/>
      <c r="C507" s="93" t="s">
        <v>957</v>
      </c>
      <c r="D507" s="94" t="s">
        <v>959</v>
      </c>
      <c r="E507" s="132" t="s">
        <v>960</v>
      </c>
      <c r="F507" s="95">
        <v>42907</v>
      </c>
      <c r="G507" s="92" t="s">
        <v>174</v>
      </c>
      <c r="H507" s="95">
        <v>43014</v>
      </c>
      <c r="I507" s="96">
        <v>138060</v>
      </c>
      <c r="J507" s="96"/>
      <c r="K507" s="133" t="s">
        <v>87</v>
      </c>
      <c r="L507" s="133" t="s">
        <v>93</v>
      </c>
      <c r="M507" s="133" t="s">
        <v>958</v>
      </c>
      <c r="N507" s="96">
        <v>138060</v>
      </c>
      <c r="O507" s="96"/>
      <c r="P507" s="96"/>
      <c r="Q507" s="96"/>
      <c r="R507" s="96"/>
      <c r="S507" s="97"/>
      <c r="T507" s="96">
        <v>138060</v>
      </c>
      <c r="U507" s="210"/>
      <c r="V507" s="211"/>
      <c r="X507" s="193"/>
      <c r="Y507" s="193"/>
      <c r="Z507" s="193"/>
      <c r="AA507" s="193"/>
      <c r="AB507" s="193"/>
      <c r="AC507" s="193"/>
      <c r="AD507" s="193"/>
      <c r="AE507" s="193"/>
      <c r="AF507" s="193"/>
      <c r="AG507" s="193"/>
      <c r="AH507" s="193"/>
      <c r="AI507" s="193"/>
      <c r="AJ507" s="193"/>
      <c r="AK507" s="193"/>
      <c r="AL507" s="193"/>
      <c r="AM507" s="193"/>
      <c r="AN507" s="193"/>
      <c r="AO507" s="193"/>
      <c r="AP507" s="193"/>
      <c r="AQ507" s="193"/>
      <c r="AR507" s="193"/>
      <c r="AS507" s="193"/>
      <c r="AT507" s="193"/>
      <c r="AU507" s="193"/>
      <c r="AV507" s="193"/>
      <c r="AW507" s="193"/>
      <c r="AX507" s="193"/>
    </row>
    <row r="508" spans="1:50" s="192" customFormat="1" ht="45" customHeight="1">
      <c r="A508" s="91">
        <v>131529879</v>
      </c>
      <c r="B508" s="92"/>
      <c r="C508" s="93" t="s">
        <v>957</v>
      </c>
      <c r="D508" s="94" t="s">
        <v>959</v>
      </c>
      <c r="E508" s="132" t="s">
        <v>961</v>
      </c>
      <c r="F508" s="95">
        <v>42997</v>
      </c>
      <c r="G508" s="92" t="s">
        <v>962</v>
      </c>
      <c r="H508" s="95">
        <v>43014</v>
      </c>
      <c r="I508" s="96">
        <v>14910.48</v>
      </c>
      <c r="J508" s="96"/>
      <c r="K508" s="133" t="s">
        <v>87</v>
      </c>
      <c r="L508" s="133" t="s">
        <v>93</v>
      </c>
      <c r="M508" s="133" t="s">
        <v>472</v>
      </c>
      <c r="N508" s="96">
        <v>14910.48</v>
      </c>
      <c r="O508" s="96"/>
      <c r="P508" s="96"/>
      <c r="Q508" s="96"/>
      <c r="R508" s="96"/>
      <c r="S508" s="97"/>
      <c r="T508" s="96">
        <v>14910.48</v>
      </c>
      <c r="U508" s="210"/>
      <c r="V508" s="211"/>
      <c r="X508" s="193"/>
      <c r="Y508" s="193"/>
      <c r="Z508" s="193"/>
      <c r="AA508" s="193"/>
      <c r="AB508" s="193"/>
      <c r="AC508" s="193"/>
      <c r="AD508" s="193"/>
      <c r="AE508" s="193"/>
      <c r="AF508" s="193"/>
      <c r="AG508" s="193"/>
      <c r="AH508" s="193"/>
      <c r="AI508" s="193"/>
      <c r="AJ508" s="193"/>
      <c r="AK508" s="193"/>
      <c r="AL508" s="193"/>
      <c r="AM508" s="193"/>
      <c r="AN508" s="193"/>
      <c r="AO508" s="193"/>
      <c r="AP508" s="193"/>
      <c r="AQ508" s="193"/>
      <c r="AR508" s="193"/>
      <c r="AS508" s="193"/>
      <c r="AT508" s="193"/>
      <c r="AU508" s="193"/>
      <c r="AV508" s="193"/>
      <c r="AW508" s="193"/>
      <c r="AX508" s="193"/>
    </row>
    <row r="509" spans="1:50" s="119" customFormat="1" ht="23.25" customHeight="1">
      <c r="A509" s="91"/>
      <c r="B509" s="92"/>
      <c r="C509" s="93"/>
      <c r="D509" s="64"/>
      <c r="E509" s="113"/>
      <c r="F509" s="115"/>
      <c r="G509" s="92"/>
      <c r="H509" s="115"/>
      <c r="I509" s="82">
        <f>SUM(I507:I508)</f>
        <v>152970.48000000001</v>
      </c>
      <c r="J509" s="66">
        <f>I509</f>
        <v>152970.48000000001</v>
      </c>
      <c r="K509" s="114"/>
      <c r="L509" s="62"/>
      <c r="M509" s="62"/>
      <c r="N509" s="67"/>
      <c r="O509" s="67"/>
      <c r="P509" s="116"/>
      <c r="Q509" s="67"/>
      <c r="R509" s="67"/>
      <c r="S509" s="67"/>
      <c r="T509" s="66">
        <f>SUM(T507:T508)</f>
        <v>152970.48000000001</v>
      </c>
      <c r="U509" s="212"/>
      <c r="V509" s="209"/>
      <c r="X509" s="120"/>
      <c r="Y509" s="120"/>
      <c r="Z509" s="120"/>
      <c r="AA509" s="120"/>
      <c r="AB509" s="120"/>
      <c r="AC509" s="120"/>
      <c r="AD509" s="120"/>
      <c r="AE509" s="120"/>
      <c r="AF509" s="120"/>
      <c r="AG509" s="120"/>
      <c r="AH509" s="120"/>
      <c r="AI509" s="120"/>
      <c r="AJ509" s="120"/>
      <c r="AK509" s="120"/>
      <c r="AL509" s="120"/>
      <c r="AM509" s="120"/>
      <c r="AN509" s="120"/>
      <c r="AO509" s="120"/>
      <c r="AP509" s="120"/>
      <c r="AQ509" s="120"/>
      <c r="AR509" s="120"/>
      <c r="AS509" s="120"/>
      <c r="AT509" s="120"/>
      <c r="AU509" s="120"/>
      <c r="AV509" s="120"/>
      <c r="AW509" s="120"/>
      <c r="AX509" s="120"/>
    </row>
    <row r="510" spans="1:50" s="119" customFormat="1" ht="23.25" customHeight="1">
      <c r="A510" s="91"/>
      <c r="B510" s="92"/>
      <c r="C510" s="93"/>
      <c r="D510" s="64"/>
      <c r="E510" s="113"/>
      <c r="F510" s="115"/>
      <c r="G510" s="92"/>
      <c r="H510" s="115"/>
      <c r="I510" s="116"/>
      <c r="J510" s="116"/>
      <c r="K510" s="114"/>
      <c r="L510" s="62"/>
      <c r="M510" s="62"/>
      <c r="N510" s="67"/>
      <c r="O510" s="67"/>
      <c r="P510" s="116"/>
      <c r="Q510" s="67"/>
      <c r="R510" s="67"/>
      <c r="S510" s="67"/>
      <c r="T510" s="116"/>
      <c r="U510" s="212"/>
      <c r="V510" s="209"/>
      <c r="X510" s="120"/>
      <c r="Y510" s="120"/>
      <c r="Z510" s="120"/>
      <c r="AA510" s="120"/>
      <c r="AB510" s="120"/>
      <c r="AC510" s="120"/>
      <c r="AD510" s="120"/>
      <c r="AE510" s="120"/>
      <c r="AF510" s="120"/>
      <c r="AG510" s="120"/>
      <c r="AH510" s="120"/>
      <c r="AI510" s="120"/>
      <c r="AJ510" s="120"/>
      <c r="AK510" s="120"/>
      <c r="AL510" s="120"/>
      <c r="AM510" s="120"/>
      <c r="AN510" s="120"/>
      <c r="AO510" s="120"/>
      <c r="AP510" s="120"/>
      <c r="AQ510" s="120"/>
      <c r="AR510" s="120"/>
      <c r="AS510" s="120"/>
      <c r="AT510" s="120"/>
      <c r="AU510" s="120"/>
      <c r="AV510" s="120"/>
      <c r="AW510" s="120"/>
      <c r="AX510" s="120"/>
    </row>
    <row r="511" spans="1:50" s="119" customFormat="1" ht="23.25" customHeight="1">
      <c r="A511" s="91"/>
      <c r="B511" s="92"/>
      <c r="C511" s="93"/>
      <c r="D511" s="64"/>
      <c r="E511" s="113"/>
      <c r="F511" s="115"/>
      <c r="G511" s="92"/>
      <c r="H511" s="115"/>
      <c r="I511" s="116"/>
      <c r="J511" s="116"/>
      <c r="K511" s="114"/>
      <c r="L511" s="62"/>
      <c r="M511" s="62"/>
      <c r="N511" s="67"/>
      <c r="O511" s="67"/>
      <c r="P511" s="116"/>
      <c r="Q511" s="67"/>
      <c r="R511" s="67"/>
      <c r="S511" s="67"/>
      <c r="T511" s="116"/>
      <c r="U511" s="212"/>
      <c r="V511" s="209"/>
      <c r="X511" s="120"/>
      <c r="Y511" s="120"/>
      <c r="Z511" s="120"/>
      <c r="AA511" s="120"/>
      <c r="AB511" s="120"/>
      <c r="AC511" s="120"/>
      <c r="AD511" s="120"/>
      <c r="AE511" s="120"/>
      <c r="AF511" s="120"/>
      <c r="AG511" s="120"/>
      <c r="AH511" s="120"/>
      <c r="AI511" s="120"/>
      <c r="AJ511" s="120"/>
      <c r="AK511" s="120"/>
      <c r="AL511" s="120"/>
      <c r="AM511" s="120"/>
      <c r="AN511" s="120"/>
      <c r="AO511" s="120"/>
      <c r="AP511" s="120"/>
      <c r="AQ511" s="120"/>
      <c r="AR511" s="120"/>
      <c r="AS511" s="120"/>
      <c r="AT511" s="120"/>
      <c r="AU511" s="120"/>
      <c r="AV511" s="120"/>
      <c r="AW511" s="120"/>
      <c r="AX511" s="120"/>
    </row>
    <row r="512" spans="1:50" s="142" customFormat="1" ht="36" customHeight="1">
      <c r="A512" s="132" t="s">
        <v>963</v>
      </c>
      <c r="B512" s="133" t="s">
        <v>52</v>
      </c>
      <c r="C512" s="93" t="s">
        <v>964</v>
      </c>
      <c r="D512" s="94" t="s">
        <v>965</v>
      </c>
      <c r="E512" s="132"/>
      <c r="F512" s="134"/>
      <c r="G512" s="133">
        <v>879</v>
      </c>
      <c r="H512" s="134">
        <v>42954</v>
      </c>
      <c r="I512" s="96">
        <v>51864</v>
      </c>
      <c r="J512" s="213"/>
      <c r="K512" s="133" t="s">
        <v>966</v>
      </c>
      <c r="L512" s="62" t="s">
        <v>88</v>
      </c>
      <c r="M512" s="133" t="s">
        <v>967</v>
      </c>
      <c r="N512" s="96"/>
      <c r="O512" s="96"/>
      <c r="P512" s="97"/>
      <c r="Q512" s="96">
        <v>51864</v>
      </c>
      <c r="R512" s="97"/>
      <c r="S512" s="97"/>
      <c r="T512" s="96">
        <v>51864</v>
      </c>
      <c r="U512" s="140"/>
      <c r="V512" s="141"/>
      <c r="X512" s="143"/>
      <c r="Y512" s="143"/>
      <c r="Z512" s="143"/>
      <c r="AA512" s="143"/>
      <c r="AB512" s="143"/>
      <c r="AC512" s="143"/>
      <c r="AD512" s="143"/>
      <c r="AE512" s="143"/>
      <c r="AF512" s="143"/>
      <c r="AG512" s="143"/>
      <c r="AH512" s="143"/>
      <c r="AI512" s="143"/>
      <c r="AJ512" s="143"/>
      <c r="AK512" s="143"/>
      <c r="AL512" s="143"/>
      <c r="AM512" s="143"/>
      <c r="AN512" s="143"/>
      <c r="AO512" s="143"/>
      <c r="AP512" s="143"/>
      <c r="AQ512" s="143"/>
      <c r="AR512" s="143"/>
      <c r="AS512" s="143"/>
      <c r="AT512" s="143"/>
      <c r="AU512" s="143"/>
      <c r="AV512" s="143"/>
      <c r="AW512" s="143"/>
      <c r="AX512" s="143"/>
    </row>
    <row r="513" spans="1:50" s="142" customFormat="1" ht="36" customHeight="1">
      <c r="A513" s="132" t="s">
        <v>963</v>
      </c>
      <c r="B513" s="133" t="s">
        <v>968</v>
      </c>
      <c r="C513" s="93" t="s">
        <v>964</v>
      </c>
      <c r="D513" s="94" t="s">
        <v>965</v>
      </c>
      <c r="E513" s="132"/>
      <c r="F513" s="134"/>
      <c r="G513" s="133">
        <v>879</v>
      </c>
      <c r="H513" s="134">
        <v>42954</v>
      </c>
      <c r="I513" s="96">
        <v>64640.800000000003</v>
      </c>
      <c r="J513" s="213"/>
      <c r="K513" s="133" t="s">
        <v>966</v>
      </c>
      <c r="L513" s="62" t="s">
        <v>88</v>
      </c>
      <c r="M513" s="133" t="s">
        <v>967</v>
      </c>
      <c r="N513" s="96"/>
      <c r="O513" s="96"/>
      <c r="P513" s="97"/>
      <c r="Q513" s="96">
        <v>64640.800000000003</v>
      </c>
      <c r="R513" s="97"/>
      <c r="S513" s="97"/>
      <c r="T513" s="96">
        <v>64640.800000000003</v>
      </c>
      <c r="U513" s="140"/>
      <c r="V513" s="141"/>
      <c r="X513" s="143"/>
      <c r="Y513" s="143"/>
      <c r="Z513" s="143"/>
      <c r="AA513" s="143"/>
      <c r="AB513" s="143"/>
      <c r="AC513" s="143"/>
      <c r="AD513" s="143"/>
      <c r="AE513" s="143"/>
      <c r="AF513" s="143"/>
      <c r="AG513" s="143"/>
      <c r="AH513" s="143"/>
      <c r="AI513" s="143"/>
      <c r="AJ513" s="143"/>
      <c r="AK513" s="143"/>
      <c r="AL513" s="143"/>
      <c r="AM513" s="143"/>
      <c r="AN513" s="143"/>
      <c r="AO513" s="143"/>
      <c r="AP513" s="143"/>
      <c r="AQ513" s="143"/>
      <c r="AR513" s="143"/>
      <c r="AS513" s="143"/>
      <c r="AT513" s="143"/>
      <c r="AU513" s="143"/>
      <c r="AV513" s="143"/>
      <c r="AW513" s="143"/>
      <c r="AX513" s="143"/>
    </row>
    <row r="514" spans="1:50" s="86" customFormat="1" ht="33.75" customHeight="1">
      <c r="A514" s="61"/>
      <c r="B514" s="62"/>
      <c r="C514" s="63" t="s">
        <v>969</v>
      </c>
      <c r="D514" s="64"/>
      <c r="E514" s="61"/>
      <c r="F514" s="65"/>
      <c r="G514" s="62"/>
      <c r="H514" s="65"/>
      <c r="I514" s="194">
        <f>SUM(I512:I513)</f>
        <v>116504.8</v>
      </c>
      <c r="J514" s="66">
        <f>I514</f>
        <v>116504.8</v>
      </c>
      <c r="K514" s="62"/>
      <c r="L514" s="62"/>
      <c r="M514" s="62"/>
      <c r="N514" s="67"/>
      <c r="O514" s="67"/>
      <c r="P514" s="67"/>
      <c r="Q514" s="67"/>
      <c r="R514" s="67"/>
      <c r="S514" s="67"/>
      <c r="T514" s="194">
        <f>SUM(T512:T513)</f>
        <v>116504.8</v>
      </c>
      <c r="U514" s="84"/>
      <c r="V514" s="85"/>
      <c r="X514" s="87"/>
      <c r="Y514" s="87"/>
      <c r="Z514" s="87"/>
      <c r="AA514" s="87"/>
      <c r="AB514" s="87"/>
      <c r="AC514" s="87"/>
      <c r="AD514" s="87"/>
      <c r="AE514" s="87"/>
      <c r="AF514" s="87"/>
      <c r="AG514" s="87"/>
      <c r="AH514" s="87"/>
      <c r="AI514" s="87"/>
      <c r="AJ514" s="87"/>
      <c r="AK514" s="87"/>
      <c r="AL514" s="87"/>
      <c r="AM514" s="87"/>
      <c r="AN514" s="87"/>
      <c r="AO514" s="87"/>
      <c r="AP514" s="87"/>
      <c r="AQ514" s="87"/>
      <c r="AR514" s="87"/>
      <c r="AS514" s="87"/>
      <c r="AT514" s="87"/>
      <c r="AU514" s="87"/>
      <c r="AV514" s="87"/>
      <c r="AW514" s="87"/>
      <c r="AX514" s="87"/>
    </row>
    <row r="515" spans="1:50" s="86" customFormat="1" ht="24.75" customHeight="1">
      <c r="A515" s="61"/>
      <c r="B515" s="62"/>
      <c r="C515" s="63"/>
      <c r="D515" s="64"/>
      <c r="E515" s="61"/>
      <c r="F515" s="65"/>
      <c r="G515" s="62"/>
      <c r="H515" s="65"/>
      <c r="I515" s="82"/>
      <c r="J515" s="82"/>
      <c r="K515" s="62"/>
      <c r="L515" s="62"/>
      <c r="M515" s="62"/>
      <c r="N515" s="67"/>
      <c r="O515" s="67"/>
      <c r="P515" s="67"/>
      <c r="Q515" s="67"/>
      <c r="R515" s="67"/>
      <c r="S515" s="67"/>
      <c r="T515" s="83"/>
      <c r="U515" s="84"/>
      <c r="V515" s="85"/>
      <c r="X515" s="87"/>
      <c r="Y515" s="87"/>
      <c r="Z515" s="87"/>
      <c r="AA515" s="87"/>
      <c r="AB515" s="87"/>
      <c r="AC515" s="87"/>
      <c r="AD515" s="87"/>
      <c r="AE515" s="87"/>
      <c r="AF515" s="87"/>
      <c r="AG515" s="87"/>
      <c r="AH515" s="87"/>
      <c r="AI515" s="87"/>
      <c r="AJ515" s="87"/>
      <c r="AK515" s="87"/>
      <c r="AL515" s="87"/>
      <c r="AM515" s="87"/>
      <c r="AN515" s="87"/>
      <c r="AO515" s="87"/>
      <c r="AP515" s="87"/>
      <c r="AQ515" s="87"/>
      <c r="AR515" s="87"/>
      <c r="AS515" s="87"/>
      <c r="AT515" s="87"/>
      <c r="AU515" s="87"/>
      <c r="AV515" s="87"/>
      <c r="AW515" s="87"/>
      <c r="AX515" s="87"/>
    </row>
    <row r="516" spans="1:50" s="86" customFormat="1" ht="24.75" customHeight="1">
      <c r="A516" s="61"/>
      <c r="B516" s="62"/>
      <c r="C516" s="63"/>
      <c r="D516" s="64"/>
      <c r="E516" s="61"/>
      <c r="F516" s="65"/>
      <c r="G516" s="62"/>
      <c r="H516" s="65"/>
      <c r="I516" s="82"/>
      <c r="J516" s="82"/>
      <c r="K516" s="62"/>
      <c r="L516" s="62"/>
      <c r="M516" s="62"/>
      <c r="N516" s="67"/>
      <c r="O516" s="67"/>
      <c r="P516" s="67"/>
      <c r="Q516" s="67"/>
      <c r="R516" s="67"/>
      <c r="S516" s="67"/>
      <c r="T516" s="83"/>
      <c r="U516" s="84"/>
      <c r="V516" s="85"/>
      <c r="X516" s="87"/>
      <c r="Y516" s="87"/>
      <c r="Z516" s="87"/>
      <c r="AA516" s="87"/>
      <c r="AB516" s="87"/>
      <c r="AC516" s="87"/>
      <c r="AD516" s="87"/>
      <c r="AE516" s="87"/>
      <c r="AF516" s="87"/>
      <c r="AG516" s="87"/>
      <c r="AH516" s="87"/>
      <c r="AI516" s="87"/>
      <c r="AJ516" s="87"/>
      <c r="AK516" s="87"/>
      <c r="AL516" s="87"/>
      <c r="AM516" s="87"/>
      <c r="AN516" s="87"/>
      <c r="AO516" s="87"/>
      <c r="AP516" s="87"/>
      <c r="AQ516" s="87"/>
      <c r="AR516" s="87"/>
      <c r="AS516" s="87"/>
      <c r="AT516" s="87"/>
      <c r="AU516" s="87"/>
      <c r="AV516" s="87"/>
      <c r="AW516" s="87"/>
      <c r="AX516" s="87"/>
    </row>
    <row r="517" spans="1:50" s="86" customFormat="1" ht="24.75" customHeight="1">
      <c r="A517" s="61" t="s">
        <v>970</v>
      </c>
      <c r="B517" s="62"/>
      <c r="C517" s="88" t="s">
        <v>971</v>
      </c>
      <c r="D517" s="64" t="s">
        <v>133</v>
      </c>
      <c r="E517" s="61" t="s">
        <v>972</v>
      </c>
      <c r="F517" s="65">
        <v>43011</v>
      </c>
      <c r="G517" s="62" t="s">
        <v>639</v>
      </c>
      <c r="H517" s="65">
        <v>43013</v>
      </c>
      <c r="I517" s="116">
        <v>115453.38</v>
      </c>
      <c r="J517" s="82"/>
      <c r="K517" s="62" t="s">
        <v>87</v>
      </c>
      <c r="L517" s="62" t="s">
        <v>93</v>
      </c>
      <c r="M517" s="62" t="s">
        <v>143</v>
      </c>
      <c r="N517" s="116">
        <v>115453.38</v>
      </c>
      <c r="O517" s="67"/>
      <c r="P517" s="67"/>
      <c r="Q517" s="67"/>
      <c r="R517" s="67"/>
      <c r="S517" s="67"/>
      <c r="T517" s="116">
        <v>115453.38</v>
      </c>
      <c r="U517" s="84"/>
      <c r="V517" s="85"/>
      <c r="X517" s="87"/>
      <c r="Y517" s="87"/>
      <c r="Z517" s="87"/>
      <c r="AA517" s="87"/>
      <c r="AB517" s="87"/>
      <c r="AC517" s="87"/>
      <c r="AD517" s="87"/>
      <c r="AE517" s="87"/>
      <c r="AF517" s="87"/>
      <c r="AG517" s="87"/>
      <c r="AH517" s="87"/>
      <c r="AI517" s="87"/>
      <c r="AJ517" s="87"/>
      <c r="AK517" s="87"/>
      <c r="AL517" s="87"/>
      <c r="AM517" s="87"/>
      <c r="AN517" s="87"/>
      <c r="AO517" s="87"/>
      <c r="AP517" s="87"/>
      <c r="AQ517" s="87"/>
      <c r="AR517" s="87"/>
      <c r="AS517" s="87"/>
      <c r="AT517" s="87"/>
      <c r="AU517" s="87"/>
      <c r="AV517" s="87"/>
      <c r="AW517" s="87"/>
      <c r="AX517" s="87"/>
    </row>
    <row r="518" spans="1:50" s="86" customFormat="1" ht="24.75" customHeight="1">
      <c r="A518" s="61"/>
      <c r="B518" s="62"/>
      <c r="C518" s="63" t="s">
        <v>973</v>
      </c>
      <c r="D518" s="64"/>
      <c r="E518" s="61"/>
      <c r="F518" s="65"/>
      <c r="G518" s="62"/>
      <c r="H518" s="65"/>
      <c r="I518" s="66">
        <f>SUM(I517:I517)</f>
        <v>115453.38</v>
      </c>
      <c r="J518" s="66">
        <f>I518</f>
        <v>115453.38</v>
      </c>
      <c r="K518" s="62"/>
      <c r="L518" s="62"/>
      <c r="M518" s="62"/>
      <c r="N518" s="67"/>
      <c r="O518" s="67"/>
      <c r="P518" s="67"/>
      <c r="Q518" s="67"/>
      <c r="R518" s="67"/>
      <c r="S518" s="67"/>
      <c r="T518" s="66">
        <f>SUM(T517:T517)</f>
        <v>115453.38</v>
      </c>
      <c r="U518" s="84"/>
      <c r="V518" s="85"/>
      <c r="X518" s="87"/>
      <c r="Y518" s="87"/>
      <c r="Z518" s="87"/>
      <c r="AA518" s="87"/>
      <c r="AB518" s="87"/>
      <c r="AC518" s="87"/>
      <c r="AD518" s="87"/>
      <c r="AE518" s="87"/>
      <c r="AF518" s="87"/>
      <c r="AG518" s="87"/>
      <c r="AH518" s="87"/>
      <c r="AI518" s="87"/>
      <c r="AJ518" s="87"/>
      <c r="AK518" s="87"/>
      <c r="AL518" s="87"/>
      <c r="AM518" s="87"/>
      <c r="AN518" s="87"/>
      <c r="AO518" s="87"/>
      <c r="AP518" s="87"/>
      <c r="AQ518" s="87"/>
      <c r="AR518" s="87"/>
      <c r="AS518" s="87"/>
      <c r="AT518" s="87"/>
      <c r="AU518" s="87"/>
      <c r="AV518" s="87"/>
      <c r="AW518" s="87"/>
      <c r="AX518" s="87"/>
    </row>
    <row r="519" spans="1:50" s="86" customFormat="1" ht="24.75" customHeight="1">
      <c r="A519" s="61"/>
      <c r="B519" s="62"/>
      <c r="C519" s="63"/>
      <c r="D519" s="64"/>
      <c r="E519" s="61"/>
      <c r="F519" s="65"/>
      <c r="G519" s="62"/>
      <c r="H519" s="65"/>
      <c r="I519" s="82"/>
      <c r="J519" s="82"/>
      <c r="K519" s="62"/>
      <c r="L519" s="62"/>
      <c r="M519" s="62"/>
      <c r="N519" s="67"/>
      <c r="O519" s="67"/>
      <c r="P519" s="67"/>
      <c r="Q519" s="67"/>
      <c r="R519" s="67"/>
      <c r="S519" s="67"/>
      <c r="T519" s="83"/>
      <c r="U519" s="84"/>
      <c r="V519" s="85"/>
      <c r="X519" s="87"/>
      <c r="Y519" s="87"/>
      <c r="Z519" s="87"/>
      <c r="AA519" s="87"/>
      <c r="AB519" s="87"/>
      <c r="AC519" s="87"/>
      <c r="AD519" s="87"/>
      <c r="AE519" s="87"/>
      <c r="AF519" s="87"/>
      <c r="AG519" s="87"/>
      <c r="AH519" s="87"/>
      <c r="AI519" s="87"/>
      <c r="AJ519" s="87"/>
      <c r="AK519" s="87"/>
      <c r="AL519" s="87"/>
      <c r="AM519" s="87"/>
      <c r="AN519" s="87"/>
      <c r="AO519" s="87"/>
      <c r="AP519" s="87"/>
      <c r="AQ519" s="87"/>
      <c r="AR519" s="87"/>
      <c r="AS519" s="87"/>
      <c r="AT519" s="87"/>
      <c r="AU519" s="87"/>
      <c r="AV519" s="87"/>
      <c r="AW519" s="87"/>
      <c r="AX519" s="87"/>
    </row>
    <row r="520" spans="1:50" s="86" customFormat="1" ht="24.75" customHeight="1">
      <c r="A520" s="61"/>
      <c r="B520" s="62"/>
      <c r="C520" s="63"/>
      <c r="D520" s="64"/>
      <c r="E520" s="61"/>
      <c r="F520" s="65"/>
      <c r="G520" s="62"/>
      <c r="H520" s="65"/>
      <c r="I520" s="82"/>
      <c r="J520" s="82"/>
      <c r="K520" s="62"/>
      <c r="L520" s="62"/>
      <c r="M520" s="62"/>
      <c r="N520" s="67"/>
      <c r="O520" s="67"/>
      <c r="P520" s="67"/>
      <c r="Q520" s="67"/>
      <c r="R520" s="67"/>
      <c r="S520" s="67"/>
      <c r="T520" s="83"/>
      <c r="U520" s="84"/>
      <c r="V520" s="85"/>
      <c r="X520" s="87"/>
      <c r="Y520" s="87"/>
      <c r="Z520" s="87"/>
      <c r="AA520" s="87"/>
      <c r="AB520" s="87"/>
      <c r="AC520" s="87"/>
      <c r="AD520" s="87"/>
      <c r="AE520" s="87"/>
      <c r="AF520" s="87"/>
      <c r="AG520" s="87"/>
      <c r="AH520" s="87"/>
      <c r="AI520" s="87"/>
      <c r="AJ520" s="87"/>
      <c r="AK520" s="87"/>
      <c r="AL520" s="87"/>
      <c r="AM520" s="87"/>
      <c r="AN520" s="87"/>
      <c r="AO520" s="87"/>
      <c r="AP520" s="87"/>
      <c r="AQ520" s="87"/>
      <c r="AR520" s="87"/>
      <c r="AS520" s="87"/>
      <c r="AT520" s="87"/>
      <c r="AU520" s="87"/>
      <c r="AV520" s="87"/>
      <c r="AW520" s="87"/>
      <c r="AX520" s="87"/>
    </row>
    <row r="521" spans="1:50" s="119" customFormat="1" ht="36" customHeight="1">
      <c r="A521" s="113">
        <v>131435688</v>
      </c>
      <c r="B521" s="114" t="s">
        <v>114</v>
      </c>
      <c r="C521" s="88" t="s">
        <v>974</v>
      </c>
      <c r="D521" s="64" t="s">
        <v>975</v>
      </c>
      <c r="E521" s="61" t="s">
        <v>976</v>
      </c>
      <c r="F521" s="115">
        <v>42913</v>
      </c>
      <c r="G521" s="92" t="s">
        <v>977</v>
      </c>
      <c r="H521" s="115">
        <v>42916</v>
      </c>
      <c r="I521" s="116">
        <v>34279</v>
      </c>
      <c r="J521" s="116"/>
      <c r="K521" s="62" t="s">
        <v>83</v>
      </c>
      <c r="L521" s="62" t="s">
        <v>707</v>
      </c>
      <c r="M521" s="62" t="s">
        <v>58</v>
      </c>
      <c r="N521" s="116"/>
      <c r="O521" s="67"/>
      <c r="P521" s="116"/>
      <c r="Q521" s="116"/>
      <c r="R521" s="116">
        <v>34279</v>
      </c>
      <c r="S521" s="67"/>
      <c r="T521" s="116">
        <v>34279</v>
      </c>
      <c r="U521" s="117"/>
      <c r="V521" s="118"/>
      <c r="X521" s="120"/>
      <c r="Y521" s="120"/>
      <c r="Z521" s="120"/>
      <c r="AA521" s="120"/>
      <c r="AB521" s="120"/>
      <c r="AC521" s="120"/>
      <c r="AD521" s="120"/>
      <c r="AE521" s="120"/>
      <c r="AF521" s="120"/>
      <c r="AG521" s="120"/>
      <c r="AH521" s="120"/>
      <c r="AI521" s="120"/>
      <c r="AJ521" s="120"/>
      <c r="AK521" s="120"/>
      <c r="AL521" s="120"/>
      <c r="AM521" s="120"/>
      <c r="AN521" s="120"/>
      <c r="AO521" s="120"/>
      <c r="AP521" s="120"/>
      <c r="AQ521" s="120"/>
      <c r="AR521" s="120"/>
      <c r="AS521" s="120"/>
      <c r="AT521" s="120"/>
      <c r="AU521" s="120"/>
      <c r="AV521" s="120"/>
      <c r="AW521" s="120"/>
      <c r="AX521" s="120"/>
    </row>
    <row r="522" spans="1:50" s="119" customFormat="1" ht="36" customHeight="1">
      <c r="A522" s="113">
        <v>131435688</v>
      </c>
      <c r="B522" s="114" t="s">
        <v>114</v>
      </c>
      <c r="C522" s="88" t="s">
        <v>974</v>
      </c>
      <c r="D522" s="64" t="s">
        <v>975</v>
      </c>
      <c r="E522" s="61" t="s">
        <v>978</v>
      </c>
      <c r="F522" s="115">
        <v>42913</v>
      </c>
      <c r="G522" s="92" t="s">
        <v>979</v>
      </c>
      <c r="H522" s="115">
        <v>42920</v>
      </c>
      <c r="I522" s="116">
        <v>33405.800000000003</v>
      </c>
      <c r="J522" s="116"/>
      <c r="K522" s="62" t="s">
        <v>83</v>
      </c>
      <c r="L522" s="62" t="s">
        <v>707</v>
      </c>
      <c r="M522" s="62" t="s">
        <v>58</v>
      </c>
      <c r="N522" s="116"/>
      <c r="O522" s="67"/>
      <c r="P522" s="116"/>
      <c r="Q522" s="116"/>
      <c r="R522" s="116">
        <v>33405.800000000003</v>
      </c>
      <c r="S522" s="67"/>
      <c r="T522" s="116">
        <v>33405.800000000003</v>
      </c>
      <c r="U522" s="117"/>
      <c r="V522" s="118"/>
      <c r="X522" s="120"/>
      <c r="Y522" s="120"/>
      <c r="Z522" s="120"/>
      <c r="AA522" s="120"/>
      <c r="AB522" s="120"/>
      <c r="AC522" s="120"/>
      <c r="AD522" s="120"/>
      <c r="AE522" s="120"/>
      <c r="AF522" s="120"/>
      <c r="AG522" s="120"/>
      <c r="AH522" s="120"/>
      <c r="AI522" s="120"/>
      <c r="AJ522" s="120"/>
      <c r="AK522" s="120"/>
      <c r="AL522" s="120"/>
      <c r="AM522" s="120"/>
      <c r="AN522" s="120"/>
      <c r="AO522" s="120"/>
      <c r="AP522" s="120"/>
      <c r="AQ522" s="120"/>
      <c r="AR522" s="120"/>
      <c r="AS522" s="120"/>
      <c r="AT522" s="120"/>
      <c r="AU522" s="120"/>
      <c r="AV522" s="120"/>
      <c r="AW522" s="120"/>
      <c r="AX522" s="120"/>
    </row>
    <row r="523" spans="1:50" s="119" customFormat="1" ht="36" customHeight="1">
      <c r="A523" s="113">
        <v>131435688</v>
      </c>
      <c r="B523" s="114" t="s">
        <v>114</v>
      </c>
      <c r="C523" s="88" t="s">
        <v>974</v>
      </c>
      <c r="D523" s="64" t="s">
        <v>975</v>
      </c>
      <c r="E523" s="61" t="s">
        <v>980</v>
      </c>
      <c r="F523" s="115">
        <v>42915</v>
      </c>
      <c r="G523" s="92" t="s">
        <v>981</v>
      </c>
      <c r="H523" s="115">
        <v>42920</v>
      </c>
      <c r="I523" s="116">
        <v>18006.8</v>
      </c>
      <c r="J523" s="116"/>
      <c r="K523" s="62" t="s">
        <v>83</v>
      </c>
      <c r="L523" s="62" t="s">
        <v>707</v>
      </c>
      <c r="M523" s="62" t="s">
        <v>58</v>
      </c>
      <c r="N523" s="116"/>
      <c r="O523" s="67"/>
      <c r="P523" s="116"/>
      <c r="Q523" s="116"/>
      <c r="R523" s="116">
        <v>18006.8</v>
      </c>
      <c r="S523" s="67"/>
      <c r="T523" s="116">
        <v>18006.8</v>
      </c>
      <c r="U523" s="117"/>
      <c r="V523" s="118"/>
      <c r="X523" s="120"/>
      <c r="Y523" s="120"/>
      <c r="Z523" s="120"/>
      <c r="AA523" s="120"/>
      <c r="AB523" s="120"/>
      <c r="AC523" s="120"/>
      <c r="AD523" s="120"/>
      <c r="AE523" s="120"/>
      <c r="AF523" s="120"/>
      <c r="AG523" s="120"/>
      <c r="AH523" s="120"/>
      <c r="AI523" s="120"/>
      <c r="AJ523" s="120"/>
      <c r="AK523" s="120"/>
      <c r="AL523" s="120"/>
      <c r="AM523" s="120"/>
      <c r="AN523" s="120"/>
      <c r="AO523" s="120"/>
      <c r="AP523" s="120"/>
      <c r="AQ523" s="120"/>
      <c r="AR523" s="120"/>
      <c r="AS523" s="120"/>
      <c r="AT523" s="120"/>
      <c r="AU523" s="120"/>
      <c r="AV523" s="120"/>
      <c r="AW523" s="120"/>
      <c r="AX523" s="120"/>
    </row>
    <row r="524" spans="1:50" s="119" customFormat="1" ht="36" customHeight="1">
      <c r="A524" s="113">
        <v>131435688</v>
      </c>
      <c r="B524" s="114" t="s">
        <v>114</v>
      </c>
      <c r="C524" s="88" t="s">
        <v>974</v>
      </c>
      <c r="D524" s="64" t="s">
        <v>975</v>
      </c>
      <c r="E524" s="61" t="s">
        <v>982</v>
      </c>
      <c r="F524" s="115">
        <v>42913</v>
      </c>
      <c r="G524" s="92" t="s">
        <v>386</v>
      </c>
      <c r="H524" s="115">
        <v>42920</v>
      </c>
      <c r="I524" s="116">
        <v>22915.599999999999</v>
      </c>
      <c r="J524" s="116"/>
      <c r="K524" s="62" t="s">
        <v>83</v>
      </c>
      <c r="L524" s="62" t="s">
        <v>707</v>
      </c>
      <c r="M524" s="62" t="s">
        <v>58</v>
      </c>
      <c r="N524" s="116"/>
      <c r="O524" s="67"/>
      <c r="P524" s="116"/>
      <c r="Q524" s="116"/>
      <c r="R524" s="116">
        <v>22915.599999999999</v>
      </c>
      <c r="S524" s="67"/>
      <c r="T524" s="116">
        <v>22915.599999999999</v>
      </c>
      <c r="U524" s="117"/>
      <c r="V524" s="118"/>
      <c r="X524" s="120"/>
      <c r="Y524" s="120"/>
      <c r="Z524" s="120"/>
      <c r="AA524" s="120"/>
      <c r="AB524" s="120"/>
      <c r="AC524" s="120"/>
      <c r="AD524" s="120"/>
      <c r="AE524" s="120"/>
      <c r="AF524" s="120"/>
      <c r="AG524" s="120"/>
      <c r="AH524" s="120"/>
      <c r="AI524" s="120"/>
      <c r="AJ524" s="120"/>
      <c r="AK524" s="120"/>
      <c r="AL524" s="120"/>
      <c r="AM524" s="120"/>
      <c r="AN524" s="120"/>
      <c r="AO524" s="120"/>
      <c r="AP524" s="120"/>
      <c r="AQ524" s="120"/>
      <c r="AR524" s="120"/>
      <c r="AS524" s="120"/>
      <c r="AT524" s="120"/>
      <c r="AU524" s="120"/>
      <c r="AV524" s="120"/>
      <c r="AW524" s="120"/>
      <c r="AX524" s="120"/>
    </row>
    <row r="525" spans="1:50" s="119" customFormat="1" ht="36" customHeight="1">
      <c r="A525" s="113">
        <v>131435688</v>
      </c>
      <c r="B525" s="114" t="s">
        <v>114</v>
      </c>
      <c r="C525" s="88" t="s">
        <v>974</v>
      </c>
      <c r="D525" s="64" t="s">
        <v>975</v>
      </c>
      <c r="E525" s="61" t="s">
        <v>983</v>
      </c>
      <c r="F525" s="115">
        <v>42913</v>
      </c>
      <c r="G525" s="92" t="s">
        <v>388</v>
      </c>
      <c r="H525" s="115">
        <v>42920</v>
      </c>
      <c r="I525" s="116">
        <v>7463.5</v>
      </c>
      <c r="J525" s="116"/>
      <c r="K525" s="62" t="s">
        <v>83</v>
      </c>
      <c r="L525" s="62" t="s">
        <v>707</v>
      </c>
      <c r="M525" s="62" t="s">
        <v>984</v>
      </c>
      <c r="N525" s="116"/>
      <c r="O525" s="67"/>
      <c r="P525" s="116"/>
      <c r="Q525" s="116"/>
      <c r="R525" s="116">
        <v>7463.5</v>
      </c>
      <c r="S525" s="67"/>
      <c r="T525" s="116">
        <v>7463.5</v>
      </c>
      <c r="U525" s="117"/>
      <c r="V525" s="118"/>
      <c r="X525" s="120"/>
      <c r="Y525" s="120"/>
      <c r="Z525" s="120"/>
      <c r="AA525" s="120"/>
      <c r="AB525" s="120"/>
      <c r="AC525" s="120"/>
      <c r="AD525" s="120"/>
      <c r="AE525" s="120"/>
      <c r="AF525" s="120"/>
      <c r="AG525" s="120"/>
      <c r="AH525" s="120"/>
      <c r="AI525" s="120"/>
      <c r="AJ525" s="120"/>
      <c r="AK525" s="120"/>
      <c r="AL525" s="120"/>
      <c r="AM525" s="120"/>
      <c r="AN525" s="120"/>
      <c r="AO525" s="120"/>
      <c r="AP525" s="120"/>
      <c r="AQ525" s="120"/>
      <c r="AR525" s="120"/>
      <c r="AS525" s="120"/>
      <c r="AT525" s="120"/>
      <c r="AU525" s="120"/>
      <c r="AV525" s="120"/>
      <c r="AW525" s="120"/>
      <c r="AX525" s="120"/>
    </row>
    <row r="526" spans="1:50" s="86" customFormat="1" ht="30.75" customHeight="1">
      <c r="A526" s="61"/>
      <c r="B526" s="62"/>
      <c r="C526" s="63" t="s">
        <v>985</v>
      </c>
      <c r="D526" s="64"/>
      <c r="E526" s="61"/>
      <c r="F526" s="65"/>
      <c r="G526" s="62"/>
      <c r="H526" s="65"/>
      <c r="I526" s="66">
        <f>SUM(I521:I525)</f>
        <v>116070.70000000001</v>
      </c>
      <c r="J526" s="66">
        <f>I526</f>
        <v>116070.70000000001</v>
      </c>
      <c r="K526" s="62"/>
      <c r="L526" s="62"/>
      <c r="M526" s="62"/>
      <c r="N526" s="67"/>
      <c r="O526" s="67"/>
      <c r="P526" s="67"/>
      <c r="Q526" s="67"/>
      <c r="R526" s="67"/>
      <c r="S526" s="67"/>
      <c r="T526" s="66">
        <f>SUM(T521:T525)</f>
        <v>116070.70000000001</v>
      </c>
      <c r="U526" s="84"/>
      <c r="V526" s="85"/>
      <c r="X526" s="87"/>
      <c r="Y526" s="87"/>
      <c r="Z526" s="87"/>
      <c r="AA526" s="87"/>
      <c r="AB526" s="87"/>
      <c r="AC526" s="87"/>
      <c r="AD526" s="87"/>
      <c r="AE526" s="87"/>
      <c r="AF526" s="87"/>
      <c r="AG526" s="87"/>
      <c r="AH526" s="87"/>
      <c r="AI526" s="87"/>
      <c r="AJ526" s="87"/>
      <c r="AK526" s="87"/>
      <c r="AL526" s="87"/>
      <c r="AM526" s="87"/>
      <c r="AN526" s="87"/>
      <c r="AO526" s="87"/>
      <c r="AP526" s="87"/>
      <c r="AQ526" s="87"/>
      <c r="AR526" s="87"/>
      <c r="AS526" s="87"/>
      <c r="AT526" s="87"/>
      <c r="AU526" s="87"/>
      <c r="AV526" s="87"/>
      <c r="AW526" s="87"/>
      <c r="AX526" s="87"/>
    </row>
    <row r="527" spans="1:50" s="86" customFormat="1" ht="26.25" customHeight="1">
      <c r="A527" s="61"/>
      <c r="B527" s="62"/>
      <c r="C527" s="63"/>
      <c r="D527" s="64"/>
      <c r="E527" s="61"/>
      <c r="F527" s="65"/>
      <c r="G527" s="62"/>
      <c r="H527" s="65"/>
      <c r="I527" s="82"/>
      <c r="J527" s="82"/>
      <c r="K527" s="62"/>
      <c r="L527" s="62"/>
      <c r="M527" s="62"/>
      <c r="N527" s="67"/>
      <c r="O527" s="67"/>
      <c r="P527" s="67"/>
      <c r="Q527" s="67"/>
      <c r="R527" s="67"/>
      <c r="S527" s="67"/>
      <c r="T527" s="83"/>
      <c r="U527" s="84"/>
      <c r="V527" s="85"/>
      <c r="X527" s="87"/>
      <c r="Y527" s="87"/>
      <c r="Z527" s="87"/>
      <c r="AA527" s="87"/>
      <c r="AB527" s="87"/>
      <c r="AC527" s="87"/>
      <c r="AD527" s="87"/>
      <c r="AE527" s="87"/>
      <c r="AF527" s="87"/>
      <c r="AG527" s="87"/>
      <c r="AH527" s="87"/>
      <c r="AI527" s="87"/>
      <c r="AJ527" s="87"/>
      <c r="AK527" s="87"/>
      <c r="AL527" s="87"/>
      <c r="AM527" s="87"/>
      <c r="AN527" s="87"/>
      <c r="AO527" s="87"/>
      <c r="AP527" s="87"/>
      <c r="AQ527" s="87"/>
      <c r="AR527" s="87"/>
      <c r="AS527" s="87"/>
      <c r="AT527" s="87"/>
      <c r="AU527" s="87"/>
      <c r="AV527" s="87"/>
      <c r="AW527" s="87"/>
      <c r="AX527" s="87"/>
    </row>
    <row r="528" spans="1:50" s="86" customFormat="1" ht="26.25" customHeight="1">
      <c r="A528" s="61"/>
      <c r="B528" s="62"/>
      <c r="C528" s="63"/>
      <c r="D528" s="64"/>
      <c r="E528" s="61"/>
      <c r="F528" s="65"/>
      <c r="G528" s="62"/>
      <c r="H528" s="65"/>
      <c r="I528" s="82"/>
      <c r="J528" s="82"/>
      <c r="K528" s="62"/>
      <c r="L528" s="62"/>
      <c r="M528" s="62"/>
      <c r="N528" s="67"/>
      <c r="O528" s="67"/>
      <c r="P528" s="67"/>
      <c r="Q528" s="67"/>
      <c r="R528" s="67"/>
      <c r="S528" s="67"/>
      <c r="T528" s="83"/>
      <c r="U528" s="84"/>
      <c r="V528" s="85"/>
      <c r="X528" s="87"/>
      <c r="Y528" s="87"/>
      <c r="Z528" s="87"/>
      <c r="AA528" s="87"/>
      <c r="AB528" s="87"/>
      <c r="AC528" s="87"/>
      <c r="AD528" s="87"/>
      <c r="AE528" s="87"/>
      <c r="AF528" s="87"/>
      <c r="AG528" s="87"/>
      <c r="AH528" s="87"/>
      <c r="AI528" s="87"/>
      <c r="AJ528" s="87"/>
      <c r="AK528" s="87"/>
      <c r="AL528" s="87"/>
      <c r="AM528" s="87"/>
      <c r="AN528" s="87"/>
      <c r="AO528" s="87"/>
      <c r="AP528" s="87"/>
      <c r="AQ528" s="87"/>
      <c r="AR528" s="87"/>
      <c r="AS528" s="87"/>
      <c r="AT528" s="87"/>
      <c r="AU528" s="87"/>
      <c r="AV528" s="87"/>
      <c r="AW528" s="87"/>
      <c r="AX528" s="87"/>
    </row>
    <row r="529" spans="1:50" ht="71.25" customHeight="1">
      <c r="A529" s="61">
        <v>131643040</v>
      </c>
      <c r="B529" s="62"/>
      <c r="C529" s="88" t="s">
        <v>986</v>
      </c>
      <c r="D529" s="64" t="s">
        <v>987</v>
      </c>
      <c r="E529" s="61" t="s">
        <v>988</v>
      </c>
      <c r="F529" s="65"/>
      <c r="G529" s="62" t="s">
        <v>989</v>
      </c>
      <c r="H529" s="65">
        <v>42152</v>
      </c>
      <c r="I529" s="89">
        <v>157150</v>
      </c>
      <c r="J529" s="89"/>
      <c r="K529" s="62">
        <v>100</v>
      </c>
      <c r="L529" s="62" t="s">
        <v>990</v>
      </c>
      <c r="M529" s="62" t="s">
        <v>991</v>
      </c>
      <c r="N529" s="67"/>
      <c r="O529" s="67"/>
      <c r="P529" s="67"/>
      <c r="Q529" s="67"/>
      <c r="R529" s="67">
        <v>157150</v>
      </c>
      <c r="S529" s="67"/>
      <c r="T529" s="67">
        <v>157150</v>
      </c>
      <c r="U529" s="69"/>
      <c r="V529" s="60"/>
    </row>
    <row r="530" spans="1:50" ht="22.9" customHeight="1">
      <c r="A530" s="61"/>
      <c r="B530" s="62"/>
      <c r="C530" s="63" t="s">
        <v>992</v>
      </c>
      <c r="D530" s="64"/>
      <c r="E530" s="61"/>
      <c r="F530" s="65"/>
      <c r="G530" s="62"/>
      <c r="H530" s="65"/>
      <c r="I530" s="66">
        <f>SUM(I529)</f>
        <v>157150</v>
      </c>
      <c r="J530" s="66">
        <f>I530</f>
        <v>157150</v>
      </c>
      <c r="K530" s="62"/>
      <c r="L530" s="62"/>
      <c r="M530" s="62"/>
      <c r="N530" s="67"/>
      <c r="O530" s="67"/>
      <c r="P530" s="67"/>
      <c r="Q530" s="67"/>
      <c r="R530" s="67"/>
      <c r="S530" s="67"/>
      <c r="T530" s="68">
        <f>SUM(T529)</f>
        <v>157150</v>
      </c>
      <c r="U530" s="69"/>
      <c r="V530" s="60"/>
    </row>
    <row r="531" spans="1:50" s="86" customFormat="1" ht="21.2" customHeight="1">
      <c r="A531" s="61"/>
      <c r="B531" s="62"/>
      <c r="C531" s="63"/>
      <c r="D531" s="64"/>
      <c r="E531" s="61"/>
      <c r="F531" s="65"/>
      <c r="G531" s="62"/>
      <c r="H531" s="65"/>
      <c r="I531" s="82"/>
      <c r="J531" s="82"/>
      <c r="K531" s="62"/>
      <c r="L531" s="62"/>
      <c r="M531" s="62"/>
      <c r="N531" s="67"/>
      <c r="O531" s="67"/>
      <c r="P531" s="67"/>
      <c r="Q531" s="67"/>
      <c r="R531" s="67"/>
      <c r="S531" s="67"/>
      <c r="T531" s="83"/>
      <c r="U531" s="84"/>
      <c r="V531" s="85"/>
      <c r="X531" s="87"/>
      <c r="Y531" s="87"/>
      <c r="Z531" s="87"/>
      <c r="AA531" s="87"/>
      <c r="AB531" s="87"/>
      <c r="AC531" s="87"/>
      <c r="AD531" s="87"/>
      <c r="AE531" s="87"/>
      <c r="AF531" s="87"/>
      <c r="AG531" s="87"/>
      <c r="AH531" s="87"/>
      <c r="AI531" s="87"/>
      <c r="AJ531" s="87"/>
      <c r="AK531" s="87"/>
      <c r="AL531" s="87"/>
      <c r="AM531" s="87"/>
      <c r="AN531" s="87"/>
      <c r="AO531" s="87"/>
      <c r="AP531" s="87"/>
      <c r="AQ531" s="87"/>
      <c r="AR531" s="87"/>
      <c r="AS531" s="87"/>
      <c r="AT531" s="87"/>
      <c r="AU531" s="87"/>
      <c r="AV531" s="87"/>
      <c r="AW531" s="87"/>
      <c r="AX531" s="87"/>
    </row>
    <row r="532" spans="1:50" s="86" customFormat="1" ht="21.2" customHeight="1">
      <c r="A532" s="61"/>
      <c r="B532" s="62"/>
      <c r="C532" s="63"/>
      <c r="D532" s="64"/>
      <c r="E532" s="61"/>
      <c r="F532" s="65"/>
      <c r="G532" s="62"/>
      <c r="H532" s="65"/>
      <c r="I532" s="82"/>
      <c r="J532" s="82"/>
      <c r="K532" s="62"/>
      <c r="L532" s="62"/>
      <c r="M532" s="62"/>
      <c r="N532" s="67"/>
      <c r="O532" s="67"/>
      <c r="P532" s="67"/>
      <c r="Q532" s="67"/>
      <c r="R532" s="67"/>
      <c r="S532" s="67"/>
      <c r="T532" s="83"/>
      <c r="U532" s="84"/>
      <c r="V532" s="85"/>
      <c r="X532" s="87"/>
      <c r="Y532" s="87"/>
      <c r="Z532" s="87"/>
      <c r="AA532" s="87"/>
      <c r="AB532" s="87"/>
      <c r="AC532" s="87"/>
      <c r="AD532" s="87"/>
      <c r="AE532" s="87"/>
      <c r="AF532" s="87"/>
      <c r="AG532" s="87"/>
      <c r="AH532" s="87"/>
      <c r="AI532" s="87"/>
      <c r="AJ532" s="87"/>
      <c r="AK532" s="87"/>
      <c r="AL532" s="87"/>
      <c r="AM532" s="87"/>
      <c r="AN532" s="87"/>
      <c r="AO532" s="87"/>
      <c r="AP532" s="87"/>
      <c r="AQ532" s="87"/>
      <c r="AR532" s="87"/>
      <c r="AS532" s="87"/>
      <c r="AT532" s="87"/>
      <c r="AU532" s="87"/>
      <c r="AV532" s="87"/>
      <c r="AW532" s="87"/>
      <c r="AX532" s="87"/>
    </row>
    <row r="533" spans="1:50" ht="59.1" customHeight="1">
      <c r="A533" s="61">
        <v>130853975</v>
      </c>
      <c r="B533" s="133" t="s">
        <v>28</v>
      </c>
      <c r="C533" s="88" t="s">
        <v>993</v>
      </c>
      <c r="D533" s="64" t="s">
        <v>994</v>
      </c>
      <c r="E533" s="61" t="s">
        <v>995</v>
      </c>
      <c r="F533" s="65">
        <v>42796</v>
      </c>
      <c r="G533" s="133" t="s">
        <v>996</v>
      </c>
      <c r="H533" s="65">
        <v>42865</v>
      </c>
      <c r="I533" s="89">
        <v>3917.6</v>
      </c>
      <c r="J533" s="89"/>
      <c r="K533" s="133" t="s">
        <v>997</v>
      </c>
      <c r="L533" s="133" t="s">
        <v>88</v>
      </c>
      <c r="M533" s="133" t="s">
        <v>998</v>
      </c>
      <c r="N533" s="89"/>
      <c r="O533" s="89"/>
      <c r="P533" s="67"/>
      <c r="Q533" s="89">
        <v>3917.6</v>
      </c>
      <c r="R533" s="67"/>
      <c r="S533" s="67"/>
      <c r="T533" s="89">
        <v>3917.6</v>
      </c>
      <c r="U533" s="69"/>
      <c r="V533" s="60"/>
    </row>
    <row r="534" spans="1:50" ht="54.75" customHeight="1">
      <c r="A534" s="61">
        <v>130853975</v>
      </c>
      <c r="B534" s="133" t="s">
        <v>28</v>
      </c>
      <c r="C534" s="88" t="s">
        <v>999</v>
      </c>
      <c r="D534" s="64" t="s">
        <v>1000</v>
      </c>
      <c r="E534" s="61" t="s">
        <v>1001</v>
      </c>
      <c r="F534" s="65">
        <v>42947</v>
      </c>
      <c r="G534" s="133" t="s">
        <v>1002</v>
      </c>
      <c r="H534" s="65">
        <v>42970</v>
      </c>
      <c r="I534" s="89">
        <v>17552.5</v>
      </c>
      <c r="J534" s="89"/>
      <c r="K534" s="133" t="s">
        <v>997</v>
      </c>
      <c r="L534" s="133" t="s">
        <v>88</v>
      </c>
      <c r="M534" s="133" t="s">
        <v>1003</v>
      </c>
      <c r="N534" s="89"/>
      <c r="O534" s="89"/>
      <c r="P534" s="89"/>
      <c r="Q534" s="89">
        <v>17552.5</v>
      </c>
      <c r="R534" s="67"/>
      <c r="S534" s="67"/>
      <c r="T534" s="89">
        <v>17552.5</v>
      </c>
      <c r="U534" s="69"/>
      <c r="V534" s="60"/>
    </row>
    <row r="535" spans="1:50" ht="30" customHeight="1">
      <c r="A535" s="61"/>
      <c r="B535" s="62"/>
      <c r="C535" s="63" t="s">
        <v>1004</v>
      </c>
      <c r="D535" s="64"/>
      <c r="E535" s="61"/>
      <c r="F535" s="65"/>
      <c r="G535" s="62"/>
      <c r="H535" s="65"/>
      <c r="I535" s="66">
        <f>SUM(I533:I534)</f>
        <v>21470.1</v>
      </c>
      <c r="J535" s="66">
        <f>I535</f>
        <v>21470.1</v>
      </c>
      <c r="K535" s="62"/>
      <c r="L535" s="62"/>
      <c r="M535" s="62"/>
      <c r="N535" s="67"/>
      <c r="O535" s="67"/>
      <c r="P535" s="67"/>
      <c r="Q535" s="67"/>
      <c r="R535" s="67"/>
      <c r="S535" s="67"/>
      <c r="T535" s="68">
        <f>SUM(T533:T534)</f>
        <v>21470.1</v>
      </c>
      <c r="U535" s="69"/>
      <c r="V535" s="60"/>
    </row>
    <row r="536" spans="1:50" s="80" customFormat="1" ht="30" customHeight="1">
      <c r="A536" s="70"/>
      <c r="B536" s="71"/>
      <c r="C536" s="72"/>
      <c r="D536" s="73"/>
      <c r="E536" s="70"/>
      <c r="F536" s="74"/>
      <c r="G536" s="71"/>
      <c r="H536" s="74"/>
      <c r="I536" s="75"/>
      <c r="J536" s="75"/>
      <c r="K536" s="71"/>
      <c r="L536" s="71"/>
      <c r="M536" s="71"/>
      <c r="N536" s="76"/>
      <c r="O536" s="76"/>
      <c r="P536" s="76"/>
      <c r="Q536" s="76"/>
      <c r="R536" s="76"/>
      <c r="S536" s="76"/>
      <c r="T536" s="77"/>
      <c r="U536" s="78"/>
      <c r="V536" s="79"/>
      <c r="X536" s="81"/>
      <c r="Y536" s="81"/>
      <c r="Z536" s="81"/>
      <c r="AA536" s="81"/>
      <c r="AB536" s="81"/>
      <c r="AC536" s="81"/>
      <c r="AD536" s="81"/>
      <c r="AE536" s="81"/>
      <c r="AF536" s="81"/>
      <c r="AG536" s="81"/>
      <c r="AH536" s="81"/>
      <c r="AI536" s="81"/>
      <c r="AJ536" s="81"/>
      <c r="AK536" s="81"/>
      <c r="AL536" s="81"/>
      <c r="AM536" s="81"/>
      <c r="AN536" s="81"/>
      <c r="AO536" s="81"/>
      <c r="AP536" s="81"/>
      <c r="AQ536" s="81"/>
      <c r="AR536" s="81"/>
      <c r="AS536" s="81"/>
      <c r="AT536" s="81"/>
      <c r="AU536" s="81"/>
      <c r="AV536" s="81"/>
      <c r="AW536" s="81"/>
      <c r="AX536" s="81"/>
    </row>
    <row r="537" spans="1:50" s="80" customFormat="1" ht="30" customHeight="1">
      <c r="A537" s="70"/>
      <c r="B537" s="71"/>
      <c r="C537" s="72"/>
      <c r="D537" s="73"/>
      <c r="E537" s="70"/>
      <c r="F537" s="74"/>
      <c r="G537" s="71"/>
      <c r="H537" s="74"/>
      <c r="I537" s="75"/>
      <c r="J537" s="75"/>
      <c r="K537" s="71"/>
      <c r="L537" s="71"/>
      <c r="M537" s="71"/>
      <c r="N537" s="76"/>
      <c r="O537" s="76"/>
      <c r="P537" s="76"/>
      <c r="Q537" s="76"/>
      <c r="R537" s="76"/>
      <c r="S537" s="76"/>
      <c r="T537" s="77"/>
      <c r="U537" s="78"/>
      <c r="V537" s="79"/>
      <c r="X537" s="81"/>
      <c r="Y537" s="81"/>
      <c r="Z537" s="81"/>
      <c r="AA537" s="81"/>
      <c r="AB537" s="81"/>
      <c r="AC537" s="81"/>
      <c r="AD537" s="81"/>
      <c r="AE537" s="81"/>
      <c r="AF537" s="81"/>
      <c r="AG537" s="81"/>
      <c r="AH537" s="81"/>
      <c r="AI537" s="81"/>
      <c r="AJ537" s="81"/>
      <c r="AK537" s="81"/>
      <c r="AL537" s="81"/>
      <c r="AM537" s="81"/>
      <c r="AN537" s="81"/>
      <c r="AO537" s="81"/>
      <c r="AP537" s="81"/>
      <c r="AQ537" s="81"/>
      <c r="AR537" s="81"/>
      <c r="AS537" s="81"/>
      <c r="AT537" s="81"/>
      <c r="AU537" s="81"/>
      <c r="AV537" s="81"/>
      <c r="AW537" s="81"/>
      <c r="AX537" s="81"/>
    </row>
    <row r="538" spans="1:50" s="86" customFormat="1" ht="32.25" customHeight="1">
      <c r="A538" s="61" t="s">
        <v>1005</v>
      </c>
      <c r="B538" s="62" t="s">
        <v>28</v>
      </c>
      <c r="C538" s="88" t="s">
        <v>1006</v>
      </c>
      <c r="D538" s="64" t="s">
        <v>1007</v>
      </c>
      <c r="E538" s="61" t="s">
        <v>1008</v>
      </c>
      <c r="F538" s="65">
        <v>42908</v>
      </c>
      <c r="G538" s="62" t="s">
        <v>181</v>
      </c>
      <c r="H538" s="65">
        <v>42914</v>
      </c>
      <c r="I538" s="116">
        <v>226560</v>
      </c>
      <c r="J538" s="82"/>
      <c r="K538" s="62" t="s">
        <v>83</v>
      </c>
      <c r="L538" s="62" t="s">
        <v>41</v>
      </c>
      <c r="M538" s="62"/>
      <c r="N538" s="116">
        <v>226560</v>
      </c>
      <c r="O538" s="67"/>
      <c r="P538" s="67"/>
      <c r="Q538" s="67"/>
      <c r="R538" s="67"/>
      <c r="S538" s="67"/>
      <c r="T538" s="116">
        <v>226560</v>
      </c>
      <c r="U538" s="84"/>
      <c r="V538" s="85"/>
      <c r="X538" s="87"/>
      <c r="Y538" s="87"/>
      <c r="Z538" s="87"/>
      <c r="AA538" s="87"/>
      <c r="AB538" s="87"/>
      <c r="AC538" s="87"/>
      <c r="AD538" s="87"/>
      <c r="AE538" s="87"/>
      <c r="AF538" s="87"/>
      <c r="AG538" s="87"/>
      <c r="AH538" s="87"/>
      <c r="AI538" s="87"/>
      <c r="AJ538" s="87"/>
      <c r="AK538" s="87"/>
      <c r="AL538" s="87"/>
      <c r="AM538" s="87"/>
      <c r="AN538" s="87"/>
      <c r="AO538" s="87"/>
      <c r="AP538" s="87"/>
      <c r="AQ538" s="87"/>
      <c r="AR538" s="87"/>
      <c r="AS538" s="87"/>
      <c r="AT538" s="87"/>
      <c r="AU538" s="87"/>
      <c r="AV538" s="87"/>
      <c r="AW538" s="87"/>
      <c r="AX538" s="87"/>
    </row>
    <row r="539" spans="1:50" s="86" customFormat="1" ht="24" customHeight="1">
      <c r="A539" s="61"/>
      <c r="B539" s="62"/>
      <c r="C539" s="63" t="s">
        <v>1009</v>
      </c>
      <c r="D539" s="64"/>
      <c r="E539" s="61"/>
      <c r="F539" s="65"/>
      <c r="G539" s="62"/>
      <c r="H539" s="65"/>
      <c r="I539" s="66">
        <f>SUM(I538)</f>
        <v>226560</v>
      </c>
      <c r="J539" s="66">
        <f>I539</f>
        <v>226560</v>
      </c>
      <c r="K539" s="62"/>
      <c r="L539" s="62"/>
      <c r="M539" s="62"/>
      <c r="N539" s="67"/>
      <c r="O539" s="67"/>
      <c r="P539" s="67"/>
      <c r="Q539" s="67"/>
      <c r="R539" s="67"/>
      <c r="S539" s="67"/>
      <c r="T539" s="82">
        <f>SUM(T538)</f>
        <v>226560</v>
      </c>
      <c r="U539" s="84"/>
      <c r="V539" s="85"/>
      <c r="X539" s="87"/>
      <c r="Y539" s="87"/>
      <c r="Z539" s="87"/>
      <c r="AA539" s="87"/>
      <c r="AB539" s="87"/>
      <c r="AC539" s="87"/>
      <c r="AD539" s="87"/>
      <c r="AE539" s="87"/>
      <c r="AF539" s="87"/>
      <c r="AG539" s="87"/>
      <c r="AH539" s="87"/>
      <c r="AI539" s="87"/>
      <c r="AJ539" s="87"/>
      <c r="AK539" s="87"/>
      <c r="AL539" s="87"/>
      <c r="AM539" s="87"/>
      <c r="AN539" s="87"/>
      <c r="AO539" s="87"/>
      <c r="AP539" s="87"/>
      <c r="AQ539" s="87"/>
      <c r="AR539" s="87"/>
      <c r="AS539" s="87"/>
      <c r="AT539" s="87"/>
      <c r="AU539" s="87"/>
      <c r="AV539" s="87"/>
      <c r="AW539" s="87"/>
      <c r="AX539" s="87"/>
    </row>
    <row r="540" spans="1:50" s="86" customFormat="1" ht="22.5" customHeight="1">
      <c r="A540" s="61"/>
      <c r="B540" s="62"/>
      <c r="C540" s="63"/>
      <c r="D540" s="64"/>
      <c r="E540" s="61"/>
      <c r="F540" s="65"/>
      <c r="G540" s="62"/>
      <c r="H540" s="65"/>
      <c r="I540" s="82"/>
      <c r="J540" s="82"/>
      <c r="K540" s="62"/>
      <c r="L540" s="62"/>
      <c r="M540" s="62"/>
      <c r="N540" s="67"/>
      <c r="O540" s="67"/>
      <c r="P540" s="67"/>
      <c r="Q540" s="67"/>
      <c r="R540" s="67"/>
      <c r="S540" s="67"/>
      <c r="T540" s="82"/>
      <c r="U540" s="84"/>
      <c r="V540" s="85"/>
      <c r="X540" s="87"/>
      <c r="Y540" s="87"/>
      <c r="Z540" s="87"/>
      <c r="AA540" s="87"/>
      <c r="AB540" s="87"/>
      <c r="AC540" s="87"/>
      <c r="AD540" s="87"/>
      <c r="AE540" s="87"/>
      <c r="AF540" s="87"/>
      <c r="AG540" s="87"/>
      <c r="AH540" s="87"/>
      <c r="AI540" s="87"/>
      <c r="AJ540" s="87"/>
      <c r="AK540" s="87"/>
      <c r="AL540" s="87"/>
      <c r="AM540" s="87"/>
      <c r="AN540" s="87"/>
      <c r="AO540" s="87"/>
      <c r="AP540" s="87"/>
      <c r="AQ540" s="87"/>
      <c r="AR540" s="87"/>
      <c r="AS540" s="87"/>
      <c r="AT540" s="87"/>
      <c r="AU540" s="87"/>
      <c r="AV540" s="87"/>
      <c r="AW540" s="87"/>
      <c r="AX540" s="87"/>
    </row>
    <row r="541" spans="1:50" s="86" customFormat="1" ht="22.5" customHeight="1">
      <c r="A541" s="61"/>
      <c r="B541" s="62"/>
      <c r="C541" s="63"/>
      <c r="D541" s="64"/>
      <c r="E541" s="61"/>
      <c r="F541" s="65"/>
      <c r="G541" s="62"/>
      <c r="H541" s="65"/>
      <c r="I541" s="82"/>
      <c r="J541" s="82"/>
      <c r="K541" s="62"/>
      <c r="L541" s="62"/>
      <c r="M541" s="62"/>
      <c r="N541" s="67"/>
      <c r="O541" s="67"/>
      <c r="P541" s="67"/>
      <c r="Q541" s="67"/>
      <c r="R541" s="67"/>
      <c r="S541" s="67"/>
      <c r="T541" s="82"/>
      <c r="U541" s="84"/>
      <c r="V541" s="85"/>
      <c r="X541" s="87"/>
      <c r="Y541" s="87"/>
      <c r="Z541" s="87"/>
      <c r="AA541" s="87"/>
      <c r="AB541" s="87"/>
      <c r="AC541" s="87"/>
      <c r="AD541" s="87"/>
      <c r="AE541" s="87"/>
      <c r="AF541" s="87"/>
      <c r="AG541" s="87"/>
      <c r="AH541" s="87"/>
      <c r="AI541" s="87"/>
      <c r="AJ541" s="87"/>
      <c r="AK541" s="87"/>
      <c r="AL541" s="87"/>
      <c r="AM541" s="87"/>
      <c r="AN541" s="87"/>
      <c r="AO541" s="87"/>
      <c r="AP541" s="87"/>
      <c r="AQ541" s="87"/>
      <c r="AR541" s="87"/>
      <c r="AS541" s="87"/>
      <c r="AT541" s="87"/>
      <c r="AU541" s="87"/>
      <c r="AV541" s="87"/>
      <c r="AW541" s="87"/>
      <c r="AX541" s="87"/>
    </row>
    <row r="542" spans="1:50" s="142" customFormat="1" ht="33.6" customHeight="1">
      <c r="A542" s="132" t="s">
        <v>1010</v>
      </c>
      <c r="B542" s="133"/>
      <c r="C542" s="88" t="s">
        <v>1011</v>
      </c>
      <c r="D542" s="64" t="s">
        <v>1012</v>
      </c>
      <c r="E542" s="132" t="s">
        <v>1013</v>
      </c>
      <c r="F542" s="134">
        <v>42970</v>
      </c>
      <c r="G542" s="133" t="s">
        <v>1014</v>
      </c>
      <c r="H542" s="134">
        <v>42970</v>
      </c>
      <c r="I542" s="116">
        <v>283200</v>
      </c>
      <c r="J542" s="116"/>
      <c r="K542" s="133" t="s">
        <v>87</v>
      </c>
      <c r="L542" s="133" t="s">
        <v>324</v>
      </c>
      <c r="M542" s="133"/>
      <c r="N542" s="67"/>
      <c r="O542" s="67"/>
      <c r="P542" s="116">
        <v>283200</v>
      </c>
      <c r="Q542" s="67"/>
      <c r="R542" s="67"/>
      <c r="S542" s="67"/>
      <c r="T542" s="116">
        <v>283200</v>
      </c>
      <c r="U542" s="140"/>
      <c r="V542" s="141"/>
      <c r="X542" s="143"/>
      <c r="Y542" s="143"/>
      <c r="Z542" s="143"/>
      <c r="AA542" s="143"/>
      <c r="AB542" s="143"/>
      <c r="AC542" s="143"/>
      <c r="AD542" s="143"/>
      <c r="AE542" s="143"/>
      <c r="AF542" s="143"/>
      <c r="AG542" s="143"/>
      <c r="AH542" s="143"/>
      <c r="AI542" s="143"/>
      <c r="AJ542" s="143"/>
      <c r="AK542" s="143"/>
      <c r="AL542" s="143"/>
      <c r="AM542" s="143"/>
      <c r="AN542" s="143"/>
      <c r="AO542" s="143"/>
      <c r="AP542" s="143"/>
      <c r="AQ542" s="143"/>
      <c r="AR542" s="143"/>
      <c r="AS542" s="143"/>
      <c r="AT542" s="143"/>
      <c r="AU542" s="143"/>
      <c r="AV542" s="143"/>
      <c r="AW542" s="143"/>
      <c r="AX542" s="143"/>
    </row>
    <row r="543" spans="1:50" s="86" customFormat="1" ht="31.7" customHeight="1">
      <c r="A543" s="61"/>
      <c r="B543" s="62"/>
      <c r="C543" s="63" t="s">
        <v>1015</v>
      </c>
      <c r="D543" s="64"/>
      <c r="E543" s="61"/>
      <c r="F543" s="65"/>
      <c r="G543" s="62"/>
      <c r="H543" s="65"/>
      <c r="I543" s="66">
        <f>SUM(I542:I542)</f>
        <v>283200</v>
      </c>
      <c r="J543" s="66">
        <f>I543</f>
        <v>283200</v>
      </c>
      <c r="K543" s="62"/>
      <c r="L543" s="62"/>
      <c r="M543" s="62"/>
      <c r="N543" s="67"/>
      <c r="O543" s="67"/>
      <c r="P543" s="67"/>
      <c r="Q543" s="67"/>
      <c r="R543" s="67"/>
      <c r="S543" s="67"/>
      <c r="T543" s="66">
        <f>SUM(T542:T542)</f>
        <v>283200</v>
      </c>
      <c r="U543" s="84"/>
      <c r="V543" s="85"/>
      <c r="X543" s="87"/>
      <c r="Y543" s="87"/>
      <c r="Z543" s="87"/>
      <c r="AA543" s="87"/>
      <c r="AB543" s="87"/>
      <c r="AC543" s="87"/>
      <c r="AD543" s="87"/>
      <c r="AE543" s="87"/>
      <c r="AF543" s="87"/>
      <c r="AG543" s="87"/>
      <c r="AH543" s="87"/>
      <c r="AI543" s="87"/>
      <c r="AJ543" s="87"/>
      <c r="AK543" s="87"/>
      <c r="AL543" s="87"/>
      <c r="AM543" s="87"/>
      <c r="AN543" s="87"/>
      <c r="AO543" s="87"/>
      <c r="AP543" s="87"/>
      <c r="AQ543" s="87"/>
      <c r="AR543" s="87"/>
      <c r="AS543" s="87"/>
      <c r="AT543" s="87"/>
      <c r="AU543" s="87"/>
      <c r="AV543" s="87"/>
      <c r="AW543" s="87"/>
      <c r="AX543" s="87"/>
    </row>
    <row r="544" spans="1:50" s="86" customFormat="1" ht="22.5" customHeight="1">
      <c r="A544" s="61"/>
      <c r="B544" s="62"/>
      <c r="C544" s="63"/>
      <c r="D544" s="64"/>
      <c r="E544" s="61"/>
      <c r="F544" s="65"/>
      <c r="G544" s="62"/>
      <c r="H544" s="65"/>
      <c r="I544" s="82"/>
      <c r="J544" s="82"/>
      <c r="K544" s="62"/>
      <c r="L544" s="62"/>
      <c r="M544" s="62"/>
      <c r="N544" s="67"/>
      <c r="O544" s="67"/>
      <c r="P544" s="67"/>
      <c r="Q544" s="67"/>
      <c r="R544" s="67"/>
      <c r="S544" s="67"/>
      <c r="T544" s="82"/>
      <c r="U544" s="84"/>
      <c r="V544" s="85"/>
      <c r="X544" s="87"/>
      <c r="Y544" s="87"/>
      <c r="Z544" s="87"/>
      <c r="AA544" s="87"/>
      <c r="AB544" s="87"/>
      <c r="AC544" s="87"/>
      <c r="AD544" s="87"/>
      <c r="AE544" s="87"/>
      <c r="AF544" s="87"/>
      <c r="AG544" s="87"/>
      <c r="AH544" s="87"/>
      <c r="AI544" s="87"/>
      <c r="AJ544" s="87"/>
      <c r="AK544" s="87"/>
      <c r="AL544" s="87"/>
      <c r="AM544" s="87"/>
      <c r="AN544" s="87"/>
      <c r="AO544" s="87"/>
      <c r="AP544" s="87"/>
      <c r="AQ544" s="87"/>
      <c r="AR544" s="87"/>
      <c r="AS544" s="87"/>
      <c r="AT544" s="87"/>
      <c r="AU544" s="87"/>
      <c r="AV544" s="87"/>
      <c r="AW544" s="87"/>
      <c r="AX544" s="87"/>
    </row>
    <row r="545" spans="1:50" s="86" customFormat="1" ht="26.45" customHeight="1">
      <c r="A545" s="61"/>
      <c r="B545" s="62"/>
      <c r="C545" s="63"/>
      <c r="D545" s="64"/>
      <c r="E545" s="61"/>
      <c r="F545" s="65"/>
      <c r="G545" s="62"/>
      <c r="H545" s="65"/>
      <c r="I545" s="82"/>
      <c r="J545" s="82"/>
      <c r="K545" s="62"/>
      <c r="L545" s="62"/>
      <c r="M545" s="62"/>
      <c r="N545" s="67"/>
      <c r="O545" s="67"/>
      <c r="P545" s="67"/>
      <c r="Q545" s="67"/>
      <c r="R545" s="67"/>
      <c r="S545" s="67"/>
      <c r="T545" s="82"/>
      <c r="U545" s="84"/>
      <c r="V545" s="85"/>
      <c r="X545" s="87"/>
      <c r="Y545" s="87"/>
      <c r="Z545" s="87"/>
      <c r="AA545" s="87"/>
      <c r="AB545" s="87"/>
      <c r="AC545" s="87"/>
      <c r="AD545" s="87"/>
      <c r="AE545" s="87"/>
      <c r="AF545" s="87"/>
      <c r="AG545" s="87"/>
      <c r="AH545" s="87"/>
      <c r="AI545" s="87"/>
      <c r="AJ545" s="87"/>
      <c r="AK545" s="87"/>
      <c r="AL545" s="87"/>
      <c r="AM545" s="87"/>
      <c r="AN545" s="87"/>
      <c r="AO545" s="87"/>
      <c r="AP545" s="87"/>
      <c r="AQ545" s="87"/>
      <c r="AR545" s="87"/>
      <c r="AS545" s="87"/>
      <c r="AT545" s="87"/>
      <c r="AU545" s="87"/>
      <c r="AV545" s="87"/>
      <c r="AW545" s="87"/>
      <c r="AX545" s="87"/>
    </row>
    <row r="546" spans="1:50" s="192" customFormat="1" ht="45.75" customHeight="1">
      <c r="A546" s="91" t="s">
        <v>1016</v>
      </c>
      <c r="B546" s="92" t="s">
        <v>44</v>
      </c>
      <c r="C546" s="93" t="s">
        <v>1017</v>
      </c>
      <c r="D546" s="94" t="s">
        <v>389</v>
      </c>
      <c r="E546" s="132" t="s">
        <v>1018</v>
      </c>
      <c r="F546" s="95">
        <v>42978</v>
      </c>
      <c r="G546" s="133" t="s">
        <v>498</v>
      </c>
      <c r="H546" s="95">
        <v>42986</v>
      </c>
      <c r="I546" s="96">
        <v>38940</v>
      </c>
      <c r="J546" s="96"/>
      <c r="K546" s="133" t="s">
        <v>87</v>
      </c>
      <c r="L546" s="133" t="s">
        <v>546</v>
      </c>
      <c r="M546" s="133" t="s">
        <v>387</v>
      </c>
      <c r="N546" s="96"/>
      <c r="O546" s="97"/>
      <c r="P546" s="96">
        <v>38940</v>
      </c>
      <c r="Q546" s="96"/>
      <c r="R546" s="97"/>
      <c r="S546" s="97"/>
      <c r="T546" s="96">
        <v>38940</v>
      </c>
      <c r="U546" s="140"/>
      <c r="V546" s="214"/>
      <c r="X546" s="193"/>
      <c r="Y546" s="193"/>
      <c r="Z546" s="193"/>
      <c r="AA546" s="193"/>
      <c r="AB546" s="193"/>
      <c r="AC546" s="193"/>
      <c r="AD546" s="193"/>
      <c r="AE546" s="193"/>
      <c r="AF546" s="193"/>
      <c r="AG546" s="193"/>
      <c r="AH546" s="193"/>
      <c r="AI546" s="193"/>
      <c r="AJ546" s="193"/>
      <c r="AK546" s="193"/>
      <c r="AL546" s="193"/>
      <c r="AM546" s="193"/>
      <c r="AN546" s="193"/>
      <c r="AO546" s="193"/>
      <c r="AP546" s="193"/>
      <c r="AQ546" s="193"/>
      <c r="AR546" s="193"/>
      <c r="AS546" s="193"/>
      <c r="AT546" s="193"/>
      <c r="AU546" s="193"/>
      <c r="AV546" s="193"/>
      <c r="AW546" s="193"/>
      <c r="AX546" s="193"/>
    </row>
    <row r="547" spans="1:50" s="86" customFormat="1" ht="30.75" customHeight="1">
      <c r="A547" s="61"/>
      <c r="B547" s="62"/>
      <c r="C547" s="63" t="s">
        <v>1019</v>
      </c>
      <c r="D547" s="64"/>
      <c r="E547" s="61"/>
      <c r="F547" s="65"/>
      <c r="G547" s="62"/>
      <c r="H547" s="65"/>
      <c r="I547" s="66">
        <f>SUM(I546:I546)</f>
        <v>38940</v>
      </c>
      <c r="J547" s="66">
        <f>I547</f>
        <v>38940</v>
      </c>
      <c r="K547" s="62"/>
      <c r="L547" s="62"/>
      <c r="M547" s="62"/>
      <c r="N547" s="67"/>
      <c r="O547" s="67"/>
      <c r="P547" s="67"/>
      <c r="Q547" s="67"/>
      <c r="R547" s="67"/>
      <c r="S547" s="67"/>
      <c r="T547" s="66">
        <f>SUM(T546:T546)</f>
        <v>38940</v>
      </c>
      <c r="U547" s="84"/>
      <c r="V547" s="85"/>
      <c r="X547" s="87"/>
      <c r="Y547" s="87"/>
      <c r="Z547" s="87"/>
      <c r="AA547" s="87"/>
      <c r="AB547" s="87"/>
      <c r="AC547" s="87"/>
      <c r="AD547" s="87"/>
      <c r="AE547" s="87"/>
      <c r="AF547" s="87"/>
      <c r="AG547" s="87"/>
      <c r="AH547" s="87"/>
      <c r="AI547" s="87"/>
      <c r="AJ547" s="87"/>
      <c r="AK547" s="87"/>
      <c r="AL547" s="87"/>
      <c r="AM547" s="87"/>
      <c r="AN547" s="87"/>
      <c r="AO547" s="87"/>
      <c r="AP547" s="87"/>
      <c r="AQ547" s="87"/>
      <c r="AR547" s="87"/>
      <c r="AS547" s="87"/>
      <c r="AT547" s="87"/>
      <c r="AU547" s="87"/>
      <c r="AV547" s="87"/>
      <c r="AW547" s="87"/>
      <c r="AX547" s="87"/>
    </row>
    <row r="548" spans="1:50" s="86" customFormat="1" ht="22.5" customHeight="1">
      <c r="A548" s="61"/>
      <c r="B548" s="62"/>
      <c r="C548" s="63"/>
      <c r="D548" s="64"/>
      <c r="E548" s="61"/>
      <c r="F548" s="65"/>
      <c r="G548" s="62"/>
      <c r="H548" s="65"/>
      <c r="I548" s="82"/>
      <c r="J548" s="82"/>
      <c r="K548" s="62"/>
      <c r="L548" s="62"/>
      <c r="M548" s="62"/>
      <c r="N548" s="67"/>
      <c r="O548" s="67"/>
      <c r="P548" s="67"/>
      <c r="Q548" s="67"/>
      <c r="R548" s="67"/>
      <c r="S548" s="67"/>
      <c r="T548" s="83"/>
      <c r="U548" s="84"/>
      <c r="V548" s="85"/>
      <c r="X548" s="87"/>
      <c r="Y548" s="87"/>
      <c r="Z548" s="87"/>
      <c r="AA548" s="87"/>
      <c r="AB548" s="87"/>
      <c r="AC548" s="87"/>
      <c r="AD548" s="87"/>
      <c r="AE548" s="87"/>
      <c r="AF548" s="87"/>
      <c r="AG548" s="87"/>
      <c r="AH548" s="87"/>
      <c r="AI548" s="87"/>
      <c r="AJ548" s="87"/>
      <c r="AK548" s="87"/>
      <c r="AL548" s="87"/>
      <c r="AM548" s="87"/>
      <c r="AN548" s="87"/>
      <c r="AO548" s="87"/>
      <c r="AP548" s="87"/>
      <c r="AQ548" s="87"/>
      <c r="AR548" s="87"/>
      <c r="AS548" s="87"/>
      <c r="AT548" s="87"/>
      <c r="AU548" s="87"/>
      <c r="AV548" s="87"/>
      <c r="AW548" s="87"/>
      <c r="AX548" s="87"/>
    </row>
    <row r="549" spans="1:50" s="86" customFormat="1" ht="21.75" customHeight="1">
      <c r="A549" s="61"/>
      <c r="B549" s="62"/>
      <c r="C549" s="63"/>
      <c r="D549" s="64"/>
      <c r="E549" s="61"/>
      <c r="F549" s="65"/>
      <c r="G549" s="62"/>
      <c r="H549" s="65"/>
      <c r="I549" s="82"/>
      <c r="J549" s="82"/>
      <c r="K549" s="62"/>
      <c r="L549" s="62"/>
      <c r="M549" s="62"/>
      <c r="N549" s="67"/>
      <c r="O549" s="67"/>
      <c r="P549" s="67"/>
      <c r="Q549" s="67"/>
      <c r="R549" s="67"/>
      <c r="S549" s="67"/>
      <c r="T549" s="83"/>
      <c r="U549" s="84"/>
      <c r="V549" s="85"/>
      <c r="X549" s="87"/>
      <c r="Y549" s="87"/>
      <c r="Z549" s="87"/>
      <c r="AA549" s="87"/>
      <c r="AB549" s="87"/>
      <c r="AC549" s="87"/>
      <c r="AD549" s="87"/>
      <c r="AE549" s="87"/>
      <c r="AF549" s="87"/>
      <c r="AG549" s="87"/>
      <c r="AH549" s="87"/>
      <c r="AI549" s="87"/>
      <c r="AJ549" s="87"/>
      <c r="AK549" s="87"/>
      <c r="AL549" s="87"/>
      <c r="AM549" s="87"/>
      <c r="AN549" s="87"/>
      <c r="AO549" s="87"/>
      <c r="AP549" s="87"/>
      <c r="AQ549" s="87"/>
      <c r="AR549" s="87"/>
      <c r="AS549" s="87"/>
      <c r="AT549" s="87"/>
      <c r="AU549" s="87"/>
      <c r="AV549" s="87"/>
      <c r="AW549" s="87"/>
      <c r="AX549" s="87"/>
    </row>
    <row r="550" spans="1:50" ht="45" customHeight="1">
      <c r="A550" s="61">
        <v>130705771</v>
      </c>
      <c r="B550" s="62" t="s">
        <v>766</v>
      </c>
      <c r="C550" s="88" t="s">
        <v>1020</v>
      </c>
      <c r="D550" s="64" t="s">
        <v>1021</v>
      </c>
      <c r="E550" s="61" t="s">
        <v>1022</v>
      </c>
      <c r="F550" s="65">
        <v>41334</v>
      </c>
      <c r="G550" s="62" t="s">
        <v>1023</v>
      </c>
      <c r="H550" s="65">
        <v>41344</v>
      </c>
      <c r="I550" s="89">
        <v>15930</v>
      </c>
      <c r="J550" s="89"/>
      <c r="K550" s="62">
        <v>100</v>
      </c>
      <c r="L550" s="62" t="s">
        <v>1024</v>
      </c>
      <c r="M550" s="62" t="s">
        <v>1025</v>
      </c>
      <c r="N550" s="67"/>
      <c r="O550" s="67">
        <v>15930</v>
      </c>
      <c r="P550" s="67"/>
      <c r="Q550" s="67"/>
      <c r="R550" s="67"/>
      <c r="S550" s="67"/>
      <c r="T550" s="67">
        <v>15930</v>
      </c>
      <c r="U550" s="69"/>
      <c r="V550" s="60"/>
    </row>
    <row r="551" spans="1:50" ht="30" customHeight="1">
      <c r="A551" s="61"/>
      <c r="B551" s="62"/>
      <c r="C551" s="63" t="s">
        <v>1026</v>
      </c>
      <c r="D551" s="64"/>
      <c r="E551" s="61"/>
      <c r="F551" s="65"/>
      <c r="G551" s="62"/>
      <c r="H551" s="65"/>
      <c r="I551" s="66">
        <f>SUM(I550)</f>
        <v>15930</v>
      </c>
      <c r="J551" s="66">
        <f>I551</f>
        <v>15930</v>
      </c>
      <c r="K551" s="62"/>
      <c r="L551" s="62"/>
      <c r="M551" s="62"/>
      <c r="N551" s="67"/>
      <c r="O551" s="67"/>
      <c r="P551" s="67"/>
      <c r="Q551" s="67"/>
      <c r="R551" s="67"/>
      <c r="S551" s="67"/>
      <c r="T551" s="68">
        <f>SUM(T550)</f>
        <v>15930</v>
      </c>
      <c r="U551" s="69"/>
      <c r="V551" s="60"/>
    </row>
    <row r="552" spans="1:50" s="111" customFormat="1" ht="30" customHeight="1">
      <c r="A552" s="104"/>
      <c r="B552" s="105"/>
      <c r="C552" s="199"/>
      <c r="D552" s="181"/>
      <c r="E552" s="104"/>
      <c r="F552" s="107"/>
      <c r="G552" s="105"/>
      <c r="H552" s="107"/>
      <c r="I552" s="170"/>
      <c r="J552" s="170"/>
      <c r="K552" s="105"/>
      <c r="L552" s="105"/>
      <c r="M552" s="105"/>
      <c r="N552" s="183"/>
      <c r="O552" s="183"/>
      <c r="P552" s="183"/>
      <c r="Q552" s="183"/>
      <c r="R552" s="183"/>
      <c r="S552" s="183"/>
      <c r="T552" s="202"/>
      <c r="U552" s="109"/>
      <c r="V552" s="110"/>
      <c r="X552" s="112"/>
      <c r="Y552" s="112"/>
      <c r="Z552" s="112"/>
      <c r="AA552" s="112"/>
      <c r="AB552" s="112"/>
      <c r="AC552" s="112"/>
      <c r="AD552" s="112"/>
      <c r="AE552" s="112"/>
      <c r="AF552" s="112"/>
      <c r="AG552" s="112"/>
      <c r="AH552" s="112"/>
      <c r="AI552" s="112"/>
      <c r="AJ552" s="112"/>
      <c r="AK552" s="112"/>
      <c r="AL552" s="112"/>
      <c r="AM552" s="112"/>
      <c r="AN552" s="112"/>
      <c r="AO552" s="112"/>
      <c r="AP552" s="112"/>
      <c r="AQ552" s="112"/>
      <c r="AR552" s="112"/>
      <c r="AS552" s="112"/>
      <c r="AT552" s="112"/>
      <c r="AU552" s="112"/>
      <c r="AV552" s="112"/>
      <c r="AW552" s="112"/>
      <c r="AX552" s="112"/>
    </row>
    <row r="553" spans="1:50" s="111" customFormat="1" ht="30" customHeight="1">
      <c r="A553" s="104"/>
      <c r="B553" s="105"/>
      <c r="C553" s="199"/>
      <c r="D553" s="181"/>
      <c r="E553" s="104"/>
      <c r="F553" s="107"/>
      <c r="G553" s="105"/>
      <c r="H553" s="107"/>
      <c r="I553" s="170"/>
      <c r="J553" s="170"/>
      <c r="K553" s="105"/>
      <c r="L553" s="105"/>
      <c r="M553" s="105"/>
      <c r="N553" s="183"/>
      <c r="O553" s="183"/>
      <c r="P553" s="183"/>
      <c r="Q553" s="183"/>
      <c r="R553" s="183"/>
      <c r="S553" s="183"/>
      <c r="T553" s="202"/>
      <c r="U553" s="109"/>
      <c r="V553" s="110"/>
      <c r="X553" s="112"/>
      <c r="Y553" s="112"/>
      <c r="Z553" s="112"/>
      <c r="AA553" s="112"/>
      <c r="AB553" s="112"/>
      <c r="AC553" s="112"/>
      <c r="AD553" s="112"/>
      <c r="AE553" s="112"/>
      <c r="AF553" s="112"/>
      <c r="AG553" s="112"/>
      <c r="AH553" s="112"/>
      <c r="AI553" s="112"/>
      <c r="AJ553" s="112"/>
      <c r="AK553" s="112"/>
      <c r="AL553" s="112"/>
      <c r="AM553" s="112"/>
      <c r="AN553" s="112"/>
      <c r="AO553" s="112"/>
      <c r="AP553" s="112"/>
      <c r="AQ553" s="112"/>
      <c r="AR553" s="112"/>
      <c r="AS553" s="112"/>
      <c r="AT553" s="112"/>
      <c r="AU553" s="112"/>
      <c r="AV553" s="112"/>
      <c r="AW553" s="112"/>
      <c r="AX553" s="112"/>
    </row>
    <row r="554" spans="1:50" s="111" customFormat="1" ht="30" customHeight="1">
      <c r="A554" s="104" t="s">
        <v>1027</v>
      </c>
      <c r="B554" s="105"/>
      <c r="C554" s="180" t="s">
        <v>1028</v>
      </c>
      <c r="D554" s="181" t="s">
        <v>1029</v>
      </c>
      <c r="E554" s="104" t="s">
        <v>188</v>
      </c>
      <c r="F554" s="107"/>
      <c r="G554" s="62" t="s">
        <v>679</v>
      </c>
      <c r="H554" s="107">
        <v>42900</v>
      </c>
      <c r="I554" s="173">
        <v>138446.32999999999</v>
      </c>
      <c r="J554" s="170"/>
      <c r="K554" s="105" t="s">
        <v>87</v>
      </c>
      <c r="L554" s="105" t="s">
        <v>403</v>
      </c>
      <c r="M554" s="105" t="s">
        <v>472</v>
      </c>
      <c r="N554" s="173"/>
      <c r="O554" s="183"/>
      <c r="P554" s="173">
        <v>138446.32999999999</v>
      </c>
      <c r="Q554" s="183"/>
      <c r="R554" s="183"/>
      <c r="S554" s="183"/>
      <c r="T554" s="173">
        <v>138446.32999999999</v>
      </c>
      <c r="U554" s="109"/>
      <c r="V554" s="110"/>
      <c r="X554" s="112"/>
      <c r="Y554" s="112"/>
      <c r="Z554" s="112"/>
      <c r="AA554" s="112"/>
      <c r="AB554" s="112"/>
      <c r="AC554" s="112"/>
      <c r="AD554" s="112"/>
      <c r="AE554" s="112"/>
      <c r="AF554" s="112"/>
      <c r="AG554" s="112"/>
      <c r="AH554" s="112"/>
      <c r="AI554" s="112"/>
      <c r="AJ554" s="112"/>
      <c r="AK554" s="112"/>
      <c r="AL554" s="112"/>
      <c r="AM554" s="112"/>
      <c r="AN554" s="112"/>
      <c r="AO554" s="112"/>
      <c r="AP554" s="112"/>
      <c r="AQ554" s="112"/>
      <c r="AR554" s="112"/>
      <c r="AS554" s="112"/>
      <c r="AT554" s="112"/>
      <c r="AU554" s="112"/>
      <c r="AV554" s="112"/>
      <c r="AW554" s="112"/>
      <c r="AX554" s="112"/>
    </row>
    <row r="555" spans="1:50" s="111" customFormat="1" ht="30" customHeight="1">
      <c r="A555" s="104" t="s">
        <v>1027</v>
      </c>
      <c r="B555" s="105"/>
      <c r="C555" s="180" t="s">
        <v>1028</v>
      </c>
      <c r="D555" s="181" t="s">
        <v>1030</v>
      </c>
      <c r="E555" s="104" t="s">
        <v>1031</v>
      </c>
      <c r="F555" s="107">
        <v>43005</v>
      </c>
      <c r="G555" s="62" t="s">
        <v>687</v>
      </c>
      <c r="H555" s="107">
        <v>42992</v>
      </c>
      <c r="I555" s="173">
        <v>73307.5</v>
      </c>
      <c r="J555" s="170"/>
      <c r="K555" s="105" t="s">
        <v>87</v>
      </c>
      <c r="L555" s="105" t="s">
        <v>93</v>
      </c>
      <c r="M555" s="105" t="s">
        <v>209</v>
      </c>
      <c r="N555" s="173">
        <v>73307.5</v>
      </c>
      <c r="O555" s="183"/>
      <c r="P555" s="173"/>
      <c r="Q555" s="183"/>
      <c r="R555" s="183"/>
      <c r="S555" s="183"/>
      <c r="T555" s="173">
        <v>73307.5</v>
      </c>
      <c r="U555" s="109"/>
      <c r="V555" s="110"/>
      <c r="X555" s="112"/>
      <c r="Y555" s="112"/>
      <c r="Z555" s="112"/>
      <c r="AA555" s="112"/>
      <c r="AB555" s="112"/>
      <c r="AC555" s="112"/>
      <c r="AD555" s="112"/>
      <c r="AE555" s="112"/>
      <c r="AF555" s="112"/>
      <c r="AG555" s="112"/>
      <c r="AH555" s="112"/>
      <c r="AI555" s="112"/>
      <c r="AJ555" s="112"/>
      <c r="AK555" s="112"/>
      <c r="AL555" s="112"/>
      <c r="AM555" s="112"/>
      <c r="AN555" s="112"/>
      <c r="AO555" s="112"/>
      <c r="AP555" s="112"/>
      <c r="AQ555" s="112"/>
      <c r="AR555" s="112"/>
      <c r="AS555" s="112"/>
      <c r="AT555" s="112"/>
      <c r="AU555" s="112"/>
      <c r="AV555" s="112"/>
      <c r="AW555" s="112"/>
      <c r="AX555" s="112"/>
    </row>
    <row r="556" spans="1:50" s="111" customFormat="1" ht="30" customHeight="1">
      <c r="A556" s="104" t="s">
        <v>1027</v>
      </c>
      <c r="B556" s="105"/>
      <c r="C556" s="180" t="s">
        <v>1028</v>
      </c>
      <c r="D556" s="181" t="s">
        <v>1032</v>
      </c>
      <c r="E556" s="104" t="s">
        <v>1033</v>
      </c>
      <c r="F556" s="107">
        <v>43007</v>
      </c>
      <c r="G556" s="62" t="s">
        <v>1034</v>
      </c>
      <c r="H556" s="107">
        <v>43021</v>
      </c>
      <c r="I556" s="173">
        <v>2995548</v>
      </c>
      <c r="J556" s="170"/>
      <c r="K556" s="105" t="s">
        <v>87</v>
      </c>
      <c r="L556" s="105" t="s">
        <v>93</v>
      </c>
      <c r="M556" s="105" t="s">
        <v>472</v>
      </c>
      <c r="N556" s="173">
        <v>2995548</v>
      </c>
      <c r="O556" s="183"/>
      <c r="P556" s="173"/>
      <c r="Q556" s="183"/>
      <c r="R556" s="183"/>
      <c r="S556" s="183"/>
      <c r="T556" s="173">
        <v>2995548</v>
      </c>
      <c r="U556" s="109"/>
      <c r="V556" s="110"/>
      <c r="X556" s="112"/>
      <c r="Y556" s="112"/>
      <c r="Z556" s="112"/>
      <c r="AA556" s="112"/>
      <c r="AB556" s="112"/>
      <c r="AC556" s="112"/>
      <c r="AD556" s="112"/>
      <c r="AE556" s="112"/>
      <c r="AF556" s="112"/>
      <c r="AG556" s="112"/>
      <c r="AH556" s="112"/>
      <c r="AI556" s="112"/>
      <c r="AJ556" s="112"/>
      <c r="AK556" s="112"/>
      <c r="AL556" s="112"/>
      <c r="AM556" s="112"/>
      <c r="AN556" s="112"/>
      <c r="AO556" s="112"/>
      <c r="AP556" s="112"/>
      <c r="AQ556" s="112"/>
      <c r="AR556" s="112"/>
      <c r="AS556" s="112"/>
      <c r="AT556" s="112"/>
      <c r="AU556" s="112"/>
      <c r="AV556" s="112"/>
      <c r="AW556" s="112"/>
      <c r="AX556" s="112"/>
    </row>
    <row r="557" spans="1:50" s="111" customFormat="1" ht="30" customHeight="1">
      <c r="A557" s="104" t="s">
        <v>1027</v>
      </c>
      <c r="B557" s="105"/>
      <c r="C557" s="180" t="s">
        <v>1028</v>
      </c>
      <c r="D557" s="181" t="s">
        <v>736</v>
      </c>
      <c r="E557" s="104" t="s">
        <v>1035</v>
      </c>
      <c r="F557" s="107">
        <v>43024</v>
      </c>
      <c r="G557" s="62" t="s">
        <v>681</v>
      </c>
      <c r="H557" s="107">
        <v>43022</v>
      </c>
      <c r="I557" s="173">
        <v>117327.4</v>
      </c>
      <c r="J557" s="170"/>
      <c r="K557" s="105" t="s">
        <v>87</v>
      </c>
      <c r="L557" s="105" t="s">
        <v>456</v>
      </c>
      <c r="M557" s="105" t="s">
        <v>472</v>
      </c>
      <c r="N557" s="173"/>
      <c r="O557" s="183"/>
      <c r="P557" s="173">
        <v>117327.4</v>
      </c>
      <c r="Q557" s="183"/>
      <c r="R557" s="183"/>
      <c r="S557" s="183"/>
      <c r="T557" s="173">
        <v>117327.4</v>
      </c>
      <c r="U557" s="109"/>
      <c r="V557" s="110"/>
      <c r="X557" s="112"/>
      <c r="Y557" s="112"/>
      <c r="Z557" s="112"/>
      <c r="AA557" s="112"/>
      <c r="AB557" s="112"/>
      <c r="AC557" s="112"/>
      <c r="AD557" s="112"/>
      <c r="AE557" s="112"/>
      <c r="AF557" s="112"/>
      <c r="AG557" s="112"/>
      <c r="AH557" s="112"/>
      <c r="AI557" s="112"/>
      <c r="AJ557" s="112"/>
      <c r="AK557" s="112"/>
      <c r="AL557" s="112"/>
      <c r="AM557" s="112"/>
      <c r="AN557" s="112"/>
      <c r="AO557" s="112"/>
      <c r="AP557" s="112"/>
      <c r="AQ557" s="112"/>
      <c r="AR557" s="112"/>
      <c r="AS557" s="112"/>
      <c r="AT557" s="112"/>
      <c r="AU557" s="112"/>
      <c r="AV557" s="112"/>
      <c r="AW557" s="112"/>
      <c r="AX557" s="112"/>
    </row>
    <row r="558" spans="1:50" s="111" customFormat="1" ht="30" customHeight="1">
      <c r="A558" s="104"/>
      <c r="B558" s="105"/>
      <c r="C558" s="199" t="s">
        <v>1036</v>
      </c>
      <c r="D558" s="181"/>
      <c r="E558" s="104"/>
      <c r="F558" s="107"/>
      <c r="G558" s="105"/>
      <c r="H558" s="107"/>
      <c r="I558" s="156">
        <f>SUM(I554:I557)</f>
        <v>3324629.23</v>
      </c>
      <c r="J558" s="66">
        <f>I558</f>
        <v>3324629.23</v>
      </c>
      <c r="K558" s="105"/>
      <c r="L558" s="105"/>
      <c r="M558" s="105"/>
      <c r="N558" s="183"/>
      <c r="O558" s="183"/>
      <c r="P558" s="183"/>
      <c r="Q558" s="183"/>
      <c r="R558" s="183"/>
      <c r="S558" s="183"/>
      <c r="T558" s="156">
        <f>SUM(T554:T557)</f>
        <v>3324629.23</v>
      </c>
      <c r="U558" s="109"/>
      <c r="V558" s="110"/>
      <c r="X558" s="112"/>
      <c r="Y558" s="112"/>
      <c r="Z558" s="112"/>
      <c r="AA558" s="112"/>
      <c r="AB558" s="112"/>
      <c r="AC558" s="112"/>
      <c r="AD558" s="112"/>
      <c r="AE558" s="112"/>
      <c r="AF558" s="112"/>
      <c r="AG558" s="112"/>
      <c r="AH558" s="112"/>
      <c r="AI558" s="112"/>
      <c r="AJ558" s="112"/>
      <c r="AK558" s="112"/>
      <c r="AL558" s="112"/>
      <c r="AM558" s="112"/>
      <c r="AN558" s="112"/>
      <c r="AO558" s="112"/>
      <c r="AP558" s="112"/>
      <c r="AQ558" s="112"/>
      <c r="AR558" s="112"/>
      <c r="AS558" s="112"/>
      <c r="AT558" s="112"/>
      <c r="AU558" s="112"/>
      <c r="AV558" s="112"/>
      <c r="AW558" s="112"/>
      <c r="AX558" s="112"/>
    </row>
    <row r="559" spans="1:50" s="111" customFormat="1" ht="30" customHeight="1">
      <c r="A559" s="104"/>
      <c r="B559" s="105"/>
      <c r="C559" s="199"/>
      <c r="D559" s="181"/>
      <c r="E559" s="104"/>
      <c r="F559" s="107"/>
      <c r="G559" s="105"/>
      <c r="H559" s="107"/>
      <c r="I559" s="170"/>
      <c r="J559" s="75"/>
      <c r="K559" s="105"/>
      <c r="L559" s="105"/>
      <c r="M559" s="105"/>
      <c r="N559" s="183"/>
      <c r="O559" s="183"/>
      <c r="P559" s="183"/>
      <c r="Q559" s="183"/>
      <c r="R559" s="183"/>
      <c r="S559" s="183"/>
      <c r="T559" s="170"/>
      <c r="U559" s="109"/>
      <c r="V559" s="110"/>
      <c r="X559" s="112"/>
      <c r="Y559" s="112"/>
      <c r="Z559" s="112"/>
      <c r="AA559" s="112"/>
      <c r="AB559" s="112"/>
      <c r="AC559" s="112"/>
      <c r="AD559" s="112"/>
      <c r="AE559" s="112"/>
      <c r="AF559" s="112"/>
      <c r="AG559" s="112"/>
      <c r="AH559" s="112"/>
      <c r="AI559" s="112"/>
      <c r="AJ559" s="112"/>
      <c r="AK559" s="112"/>
      <c r="AL559" s="112"/>
      <c r="AM559" s="112"/>
      <c r="AN559" s="112"/>
      <c r="AO559" s="112"/>
      <c r="AP559" s="112"/>
      <c r="AQ559" s="112"/>
      <c r="AR559" s="112"/>
      <c r="AS559" s="112"/>
      <c r="AT559" s="112"/>
      <c r="AU559" s="112"/>
      <c r="AV559" s="112"/>
      <c r="AW559" s="112"/>
      <c r="AX559" s="112"/>
    </row>
    <row r="560" spans="1:50" s="111" customFormat="1" ht="30" customHeight="1">
      <c r="A560" s="104"/>
      <c r="B560" s="105"/>
      <c r="C560" s="199"/>
      <c r="D560" s="181"/>
      <c r="E560" s="104"/>
      <c r="F560" s="107"/>
      <c r="G560" s="105"/>
      <c r="H560" s="107"/>
      <c r="I560" s="170"/>
      <c r="J560" s="75"/>
      <c r="K560" s="105"/>
      <c r="L560" s="105"/>
      <c r="M560" s="105"/>
      <c r="N560" s="183"/>
      <c r="O560" s="183"/>
      <c r="P560" s="183"/>
      <c r="Q560" s="183"/>
      <c r="R560" s="183"/>
      <c r="S560" s="183"/>
      <c r="T560" s="170"/>
      <c r="U560" s="109"/>
      <c r="V560" s="110"/>
      <c r="X560" s="112"/>
      <c r="Y560" s="112"/>
      <c r="Z560" s="112"/>
      <c r="AA560" s="112"/>
      <c r="AB560" s="112"/>
      <c r="AC560" s="112"/>
      <c r="AD560" s="112"/>
      <c r="AE560" s="112"/>
      <c r="AF560" s="112"/>
      <c r="AG560" s="112"/>
      <c r="AH560" s="112"/>
      <c r="AI560" s="112"/>
      <c r="AJ560" s="112"/>
      <c r="AK560" s="112"/>
      <c r="AL560" s="112"/>
      <c r="AM560" s="112"/>
      <c r="AN560" s="112"/>
      <c r="AO560" s="112"/>
      <c r="AP560" s="112"/>
      <c r="AQ560" s="112"/>
      <c r="AR560" s="112"/>
      <c r="AS560" s="112"/>
      <c r="AT560" s="112"/>
      <c r="AU560" s="112"/>
      <c r="AV560" s="112"/>
      <c r="AW560" s="112"/>
      <c r="AX560" s="112"/>
    </row>
    <row r="561" spans="1:50" s="86" customFormat="1" ht="18" customHeight="1">
      <c r="A561" s="61"/>
      <c r="B561" s="62"/>
      <c r="C561" s="63"/>
      <c r="D561" s="64"/>
      <c r="E561" s="61"/>
      <c r="F561" s="65"/>
      <c r="G561" s="62"/>
      <c r="H561" s="65"/>
      <c r="I561" s="82"/>
      <c r="J561" s="82"/>
      <c r="K561" s="62"/>
      <c r="L561" s="62"/>
      <c r="M561" s="62"/>
      <c r="N561" s="67"/>
      <c r="O561" s="67"/>
      <c r="P561" s="67"/>
      <c r="Q561" s="67"/>
      <c r="R561" s="67"/>
      <c r="S561" s="67"/>
      <c r="T561" s="83"/>
      <c r="U561" s="84"/>
      <c r="V561" s="85"/>
      <c r="X561" s="87"/>
      <c r="Y561" s="87"/>
      <c r="Z561" s="87"/>
      <c r="AA561" s="87"/>
      <c r="AB561" s="87"/>
      <c r="AC561" s="87"/>
      <c r="AD561" s="87"/>
      <c r="AE561" s="87"/>
      <c r="AF561" s="87"/>
      <c r="AG561" s="87"/>
      <c r="AH561" s="87"/>
      <c r="AI561" s="87"/>
      <c r="AJ561" s="87"/>
      <c r="AK561" s="87"/>
      <c r="AL561" s="87"/>
      <c r="AM561" s="87"/>
      <c r="AN561" s="87"/>
      <c r="AO561" s="87"/>
      <c r="AP561" s="87"/>
      <c r="AQ561" s="87"/>
      <c r="AR561" s="87"/>
      <c r="AS561" s="87"/>
      <c r="AT561" s="87"/>
      <c r="AU561" s="87"/>
      <c r="AV561" s="87"/>
      <c r="AW561" s="87"/>
      <c r="AX561" s="87"/>
    </row>
    <row r="562" spans="1:50" s="86" customFormat="1" ht="18" customHeight="1">
      <c r="A562" s="61"/>
      <c r="B562" s="62"/>
      <c r="C562" s="63"/>
      <c r="D562" s="64"/>
      <c r="E562" s="61"/>
      <c r="F562" s="65"/>
      <c r="G562" s="62"/>
      <c r="H562" s="65"/>
      <c r="I562" s="82"/>
      <c r="J562" s="82"/>
      <c r="K562" s="62"/>
      <c r="L562" s="62"/>
      <c r="M562" s="62"/>
      <c r="N562" s="67"/>
      <c r="O562" s="67"/>
      <c r="P562" s="67"/>
      <c r="Q562" s="67"/>
      <c r="R562" s="67"/>
      <c r="S562" s="67"/>
      <c r="T562" s="83"/>
      <c r="U562" s="84"/>
      <c r="V562" s="85"/>
      <c r="X562" s="87"/>
      <c r="Y562" s="87"/>
      <c r="Z562" s="87"/>
      <c r="AA562" s="87"/>
      <c r="AB562" s="87"/>
      <c r="AC562" s="87"/>
      <c r="AD562" s="87"/>
      <c r="AE562" s="87"/>
      <c r="AF562" s="87"/>
      <c r="AG562" s="87"/>
      <c r="AH562" s="87"/>
      <c r="AI562" s="87"/>
      <c r="AJ562" s="87"/>
      <c r="AK562" s="87"/>
      <c r="AL562" s="87"/>
      <c r="AM562" s="87"/>
      <c r="AN562" s="87"/>
      <c r="AO562" s="87"/>
      <c r="AP562" s="87"/>
      <c r="AQ562" s="87"/>
      <c r="AR562" s="87"/>
      <c r="AS562" s="87"/>
      <c r="AT562" s="87"/>
      <c r="AU562" s="87"/>
      <c r="AV562" s="87"/>
      <c r="AW562" s="87"/>
      <c r="AX562" s="87"/>
    </row>
    <row r="563" spans="1:50" s="138" customFormat="1" ht="37.15" customHeight="1">
      <c r="A563" s="132">
        <v>131116622</v>
      </c>
      <c r="B563" s="133" t="s">
        <v>1038</v>
      </c>
      <c r="C563" s="93" t="s">
        <v>1037</v>
      </c>
      <c r="D563" s="94" t="s">
        <v>1039</v>
      </c>
      <c r="E563" s="132" t="s">
        <v>1040</v>
      </c>
      <c r="F563" s="134">
        <v>42990</v>
      </c>
      <c r="G563" s="133" t="s">
        <v>1041</v>
      </c>
      <c r="H563" s="134">
        <v>43017</v>
      </c>
      <c r="I563" s="135">
        <v>42244</v>
      </c>
      <c r="J563" s="135"/>
      <c r="K563" s="133" t="s">
        <v>87</v>
      </c>
      <c r="L563" s="133" t="s">
        <v>93</v>
      </c>
      <c r="M563" s="133" t="s">
        <v>907</v>
      </c>
      <c r="N563" s="135">
        <v>42244</v>
      </c>
      <c r="O563" s="97"/>
      <c r="P563" s="135"/>
      <c r="Q563" s="135"/>
      <c r="R563" s="97"/>
      <c r="S563" s="97"/>
      <c r="T563" s="135">
        <v>42244</v>
      </c>
      <c r="U563" s="149"/>
      <c r="V563" s="137"/>
      <c r="X563" s="139"/>
      <c r="Y563" s="139"/>
      <c r="Z563" s="139"/>
      <c r="AA563" s="139"/>
      <c r="AB563" s="139"/>
      <c r="AC563" s="139"/>
      <c r="AD563" s="139"/>
      <c r="AE563" s="139"/>
      <c r="AF563" s="139"/>
      <c r="AG563" s="139"/>
      <c r="AH563" s="139"/>
      <c r="AI563" s="139"/>
      <c r="AJ563" s="139"/>
      <c r="AK563" s="139"/>
      <c r="AL563" s="139"/>
      <c r="AM563" s="139"/>
      <c r="AN563" s="139"/>
      <c r="AO563" s="139"/>
      <c r="AP563" s="139"/>
      <c r="AQ563" s="139"/>
      <c r="AR563" s="139"/>
      <c r="AS563" s="139"/>
      <c r="AT563" s="139"/>
      <c r="AU563" s="139"/>
      <c r="AV563" s="139"/>
      <c r="AW563" s="139"/>
      <c r="AX563" s="139"/>
    </row>
    <row r="564" spans="1:50" ht="24.75" customHeight="1">
      <c r="A564" s="61"/>
      <c r="B564" s="62"/>
      <c r="C564" s="63" t="s">
        <v>1042</v>
      </c>
      <c r="D564" s="61"/>
      <c r="E564" s="61"/>
      <c r="F564" s="65"/>
      <c r="G564" s="62"/>
      <c r="H564" s="65"/>
      <c r="I564" s="66">
        <f>SUM(I563:I563)</f>
        <v>42244</v>
      </c>
      <c r="J564" s="66">
        <f>I564</f>
        <v>42244</v>
      </c>
      <c r="K564" s="62"/>
      <c r="L564" s="62"/>
      <c r="M564" s="62"/>
      <c r="N564" s="67"/>
      <c r="O564" s="67"/>
      <c r="P564" s="67"/>
      <c r="Q564" s="67"/>
      <c r="R564" s="67"/>
      <c r="S564" s="67"/>
      <c r="T564" s="68">
        <f>SUM(T563:T563)</f>
        <v>42244</v>
      </c>
      <c r="U564" s="69"/>
      <c r="V564" s="60"/>
    </row>
    <row r="565" spans="1:50" s="86" customFormat="1" ht="21" customHeight="1">
      <c r="A565" s="61"/>
      <c r="B565" s="62"/>
      <c r="C565" s="63"/>
      <c r="D565" s="64"/>
      <c r="E565" s="61"/>
      <c r="F565" s="65"/>
      <c r="G565" s="62"/>
      <c r="H565" s="65"/>
      <c r="I565" s="82"/>
      <c r="J565" s="82"/>
      <c r="K565" s="62"/>
      <c r="L565" s="62"/>
      <c r="M565" s="62"/>
      <c r="N565" s="67"/>
      <c r="O565" s="67"/>
      <c r="P565" s="67"/>
      <c r="Q565" s="67"/>
      <c r="R565" s="67"/>
      <c r="S565" s="67"/>
      <c r="T565" s="83"/>
      <c r="U565" s="84"/>
      <c r="V565" s="85"/>
      <c r="X565" s="87"/>
      <c r="Y565" s="87"/>
      <c r="Z565" s="87"/>
      <c r="AA565" s="87"/>
      <c r="AB565" s="87"/>
      <c r="AC565" s="87"/>
      <c r="AD565" s="87"/>
      <c r="AE565" s="87"/>
      <c r="AF565" s="87"/>
      <c r="AG565" s="87"/>
      <c r="AH565" s="87"/>
      <c r="AI565" s="87"/>
      <c r="AJ565" s="87"/>
      <c r="AK565" s="87"/>
      <c r="AL565" s="87"/>
      <c r="AM565" s="87"/>
      <c r="AN565" s="87"/>
      <c r="AO565" s="87"/>
      <c r="AP565" s="87"/>
      <c r="AQ565" s="87"/>
      <c r="AR565" s="87"/>
      <c r="AS565" s="87"/>
      <c r="AT565" s="87"/>
      <c r="AU565" s="87"/>
      <c r="AV565" s="87"/>
      <c r="AW565" s="87"/>
      <c r="AX565" s="87"/>
    </row>
    <row r="566" spans="1:50" s="86" customFormat="1" ht="21" customHeight="1">
      <c r="A566" s="61"/>
      <c r="B566" s="62"/>
      <c r="C566" s="63"/>
      <c r="D566" s="64"/>
      <c r="E566" s="61"/>
      <c r="F566" s="65"/>
      <c r="G566" s="62"/>
      <c r="H566" s="65"/>
      <c r="I566" s="82"/>
      <c r="J566" s="82"/>
      <c r="K566" s="62"/>
      <c r="L566" s="62"/>
      <c r="M566" s="62"/>
      <c r="N566" s="67"/>
      <c r="O566" s="67"/>
      <c r="P566" s="67"/>
      <c r="Q566" s="67"/>
      <c r="R566" s="67"/>
      <c r="S566" s="67"/>
      <c r="T566" s="83"/>
      <c r="U566" s="84"/>
      <c r="V566" s="85"/>
      <c r="X566" s="87"/>
      <c r="Y566" s="87"/>
      <c r="Z566" s="87"/>
      <c r="AA566" s="87"/>
      <c r="AB566" s="87"/>
      <c r="AC566" s="87"/>
      <c r="AD566" s="87"/>
      <c r="AE566" s="87"/>
      <c r="AF566" s="87"/>
      <c r="AG566" s="87"/>
      <c r="AH566" s="87"/>
      <c r="AI566" s="87"/>
      <c r="AJ566" s="87"/>
      <c r="AK566" s="87"/>
      <c r="AL566" s="87"/>
      <c r="AM566" s="87"/>
      <c r="AN566" s="87"/>
      <c r="AO566" s="87"/>
      <c r="AP566" s="87"/>
      <c r="AQ566" s="87"/>
      <c r="AR566" s="87"/>
      <c r="AS566" s="87"/>
      <c r="AT566" s="87"/>
      <c r="AU566" s="87"/>
      <c r="AV566" s="87"/>
      <c r="AW566" s="87"/>
      <c r="AX566" s="87"/>
    </row>
    <row r="567" spans="1:50" s="86" customFormat="1" ht="21" customHeight="1">
      <c r="A567" s="61" t="s">
        <v>1043</v>
      </c>
      <c r="B567" s="62" t="s">
        <v>28</v>
      </c>
      <c r="C567" s="88" t="s">
        <v>1044</v>
      </c>
      <c r="D567" s="64" t="s">
        <v>1045</v>
      </c>
      <c r="E567" s="61" t="s">
        <v>1046</v>
      </c>
      <c r="F567" s="65">
        <v>42996</v>
      </c>
      <c r="G567" s="62" t="s">
        <v>1047</v>
      </c>
      <c r="H567" s="65">
        <v>43010</v>
      </c>
      <c r="I567" s="116">
        <v>21830</v>
      </c>
      <c r="J567" s="82"/>
      <c r="K567" s="62" t="s">
        <v>87</v>
      </c>
      <c r="L567" s="62" t="s">
        <v>482</v>
      </c>
      <c r="M567" s="62" t="s">
        <v>176</v>
      </c>
      <c r="N567" s="116">
        <v>21830</v>
      </c>
      <c r="O567" s="67"/>
      <c r="P567" s="116"/>
      <c r="Q567" s="67"/>
      <c r="R567" s="67"/>
      <c r="S567" s="67"/>
      <c r="T567" s="116">
        <v>21830</v>
      </c>
      <c r="U567" s="84"/>
      <c r="V567" s="85"/>
      <c r="X567" s="87"/>
      <c r="Y567" s="87"/>
      <c r="Z567" s="87"/>
      <c r="AA567" s="87"/>
      <c r="AB567" s="87"/>
      <c r="AC567" s="87"/>
      <c r="AD567" s="87"/>
      <c r="AE567" s="87"/>
      <c r="AF567" s="87"/>
      <c r="AG567" s="87"/>
      <c r="AH567" s="87"/>
      <c r="AI567" s="87"/>
      <c r="AJ567" s="87"/>
      <c r="AK567" s="87"/>
      <c r="AL567" s="87"/>
      <c r="AM567" s="87"/>
      <c r="AN567" s="87"/>
      <c r="AO567" s="87"/>
      <c r="AP567" s="87"/>
      <c r="AQ567" s="87"/>
      <c r="AR567" s="87"/>
      <c r="AS567" s="87"/>
      <c r="AT567" s="87"/>
      <c r="AU567" s="87"/>
      <c r="AV567" s="87"/>
      <c r="AW567" s="87"/>
      <c r="AX567" s="87"/>
    </row>
    <row r="568" spans="1:50" s="86" customFormat="1" ht="21" customHeight="1">
      <c r="A568" s="61"/>
      <c r="B568" s="62"/>
      <c r="C568" s="63" t="s">
        <v>1048</v>
      </c>
      <c r="D568" s="64"/>
      <c r="E568" s="61"/>
      <c r="F568" s="65"/>
      <c r="G568" s="62"/>
      <c r="H568" s="65"/>
      <c r="I568" s="66">
        <f>SUM(I567:I567)</f>
        <v>21830</v>
      </c>
      <c r="J568" s="66">
        <f>I568</f>
        <v>21830</v>
      </c>
      <c r="K568" s="62"/>
      <c r="L568" s="62"/>
      <c r="M568" s="62"/>
      <c r="N568" s="67"/>
      <c r="O568" s="67"/>
      <c r="P568" s="67"/>
      <c r="Q568" s="67"/>
      <c r="R568" s="67"/>
      <c r="S568" s="67"/>
      <c r="T568" s="66">
        <f>SUM(T567:T567)</f>
        <v>21830</v>
      </c>
      <c r="U568" s="84"/>
      <c r="V568" s="85"/>
      <c r="X568" s="87"/>
      <c r="Y568" s="87"/>
      <c r="Z568" s="87"/>
      <c r="AA568" s="87"/>
      <c r="AB568" s="87"/>
      <c r="AC568" s="87"/>
      <c r="AD568" s="87"/>
      <c r="AE568" s="87"/>
      <c r="AF568" s="87"/>
      <c r="AG568" s="87"/>
      <c r="AH568" s="87"/>
      <c r="AI568" s="87"/>
      <c r="AJ568" s="87"/>
      <c r="AK568" s="87"/>
      <c r="AL568" s="87"/>
      <c r="AM568" s="87"/>
      <c r="AN568" s="87"/>
      <c r="AO568" s="87"/>
      <c r="AP568" s="87"/>
      <c r="AQ568" s="87"/>
      <c r="AR568" s="87"/>
      <c r="AS568" s="87"/>
      <c r="AT568" s="87"/>
      <c r="AU568" s="87"/>
      <c r="AV568" s="87"/>
      <c r="AW568" s="87"/>
      <c r="AX568" s="87"/>
    </row>
    <row r="569" spans="1:50" s="86" customFormat="1" ht="26.45" customHeight="1">
      <c r="A569" s="61"/>
      <c r="B569" s="62"/>
      <c r="C569" s="63"/>
      <c r="D569" s="64"/>
      <c r="E569" s="61"/>
      <c r="F569" s="65"/>
      <c r="G569" s="62"/>
      <c r="H569" s="65"/>
      <c r="I569" s="82"/>
      <c r="J569" s="82"/>
      <c r="K569" s="62"/>
      <c r="L569" s="62"/>
      <c r="M569" s="62"/>
      <c r="N569" s="67"/>
      <c r="O569" s="67"/>
      <c r="P569" s="67"/>
      <c r="Q569" s="67"/>
      <c r="R569" s="67"/>
      <c r="S569" s="67"/>
      <c r="T569" s="83"/>
      <c r="U569" s="84"/>
      <c r="V569" s="85"/>
      <c r="X569" s="87"/>
      <c r="Y569" s="87"/>
      <c r="Z569" s="87"/>
      <c r="AA569" s="87"/>
      <c r="AB569" s="87"/>
      <c r="AC569" s="87"/>
      <c r="AD569" s="87"/>
      <c r="AE569" s="87"/>
      <c r="AF569" s="87"/>
      <c r="AG569" s="87"/>
      <c r="AH569" s="87"/>
      <c r="AI569" s="87"/>
      <c r="AJ569" s="87"/>
      <c r="AK569" s="87"/>
      <c r="AL569" s="87"/>
      <c r="AM569" s="87"/>
      <c r="AN569" s="87"/>
      <c r="AO569" s="87"/>
      <c r="AP569" s="87"/>
      <c r="AQ569" s="87"/>
      <c r="AR569" s="87"/>
      <c r="AS569" s="87"/>
      <c r="AT569" s="87"/>
      <c r="AU569" s="87"/>
      <c r="AV569" s="87"/>
      <c r="AW569" s="87"/>
      <c r="AX569" s="87"/>
    </row>
    <row r="570" spans="1:50" s="86" customFormat="1" ht="26.45" customHeight="1">
      <c r="A570" s="61"/>
      <c r="B570" s="62"/>
      <c r="C570" s="63"/>
      <c r="D570" s="64"/>
      <c r="E570" s="61"/>
      <c r="F570" s="65"/>
      <c r="G570" s="62"/>
      <c r="H570" s="65"/>
      <c r="I570" s="82"/>
      <c r="J570" s="82"/>
      <c r="K570" s="62"/>
      <c r="L570" s="62"/>
      <c r="M570" s="62"/>
      <c r="N570" s="67"/>
      <c r="O570" s="67"/>
      <c r="P570" s="67"/>
      <c r="Q570" s="67"/>
      <c r="R570" s="67"/>
      <c r="S570" s="67"/>
      <c r="T570" s="83"/>
      <c r="U570" s="84"/>
      <c r="V570" s="85"/>
      <c r="X570" s="87"/>
      <c r="Y570" s="87"/>
      <c r="Z570" s="87"/>
      <c r="AA570" s="87"/>
      <c r="AB570" s="87"/>
      <c r="AC570" s="87"/>
      <c r="AD570" s="87"/>
      <c r="AE570" s="87"/>
      <c r="AF570" s="87"/>
      <c r="AG570" s="87"/>
      <c r="AH570" s="87"/>
      <c r="AI570" s="87"/>
      <c r="AJ570" s="87"/>
      <c r="AK570" s="87"/>
      <c r="AL570" s="87"/>
      <c r="AM570" s="87"/>
      <c r="AN570" s="87"/>
      <c r="AO570" s="87"/>
      <c r="AP570" s="87"/>
      <c r="AQ570" s="87"/>
      <c r="AR570" s="87"/>
      <c r="AS570" s="87"/>
      <c r="AT570" s="87"/>
      <c r="AU570" s="87"/>
      <c r="AV570" s="87"/>
      <c r="AW570" s="87"/>
      <c r="AX570" s="87"/>
    </row>
    <row r="571" spans="1:50" s="100" customFormat="1" ht="27.75" customHeight="1">
      <c r="A571" s="90" t="s">
        <v>1049</v>
      </c>
      <c r="B571" s="92" t="s">
        <v>144</v>
      </c>
      <c r="C571" s="93" t="s">
        <v>1050</v>
      </c>
      <c r="D571" s="94" t="s">
        <v>1051</v>
      </c>
      <c r="E571" s="91" t="s">
        <v>1052</v>
      </c>
      <c r="F571" s="95">
        <v>42723</v>
      </c>
      <c r="G571" s="92" t="s">
        <v>1053</v>
      </c>
      <c r="H571" s="95">
        <v>42719</v>
      </c>
      <c r="I571" s="96">
        <v>19519.560000000001</v>
      </c>
      <c r="J571" s="96"/>
      <c r="K571" s="92">
        <v>100</v>
      </c>
      <c r="L571" s="133" t="s">
        <v>1054</v>
      </c>
      <c r="M571" s="92" t="s">
        <v>1055</v>
      </c>
      <c r="N571" s="97"/>
      <c r="O571" s="97"/>
      <c r="P571" s="97"/>
      <c r="Q571" s="97">
        <v>19519.560000000001</v>
      </c>
      <c r="R571" s="97"/>
      <c r="S571" s="97"/>
      <c r="T571" s="97">
        <v>19519.560000000001</v>
      </c>
      <c r="U571" s="98"/>
      <c r="V571" s="99"/>
      <c r="X571" s="101"/>
      <c r="Y571" s="101"/>
      <c r="Z571" s="101"/>
      <c r="AA571" s="101"/>
      <c r="AB571" s="101"/>
      <c r="AC571" s="101"/>
      <c r="AD571" s="101"/>
      <c r="AE571" s="101"/>
      <c r="AF571" s="101"/>
      <c r="AG571" s="101"/>
      <c r="AH571" s="101"/>
      <c r="AI571" s="101"/>
      <c r="AJ571" s="101"/>
      <c r="AK571" s="101"/>
      <c r="AL571" s="101"/>
      <c r="AM571" s="101"/>
      <c r="AN571" s="101"/>
      <c r="AO571" s="101"/>
      <c r="AP571" s="101"/>
      <c r="AQ571" s="101"/>
      <c r="AR571" s="101"/>
      <c r="AS571" s="101"/>
      <c r="AT571" s="101"/>
      <c r="AU571" s="101"/>
      <c r="AV571" s="101"/>
      <c r="AW571" s="101"/>
      <c r="AX571" s="101"/>
    </row>
    <row r="572" spans="1:50" s="100" customFormat="1" ht="27.75" customHeight="1">
      <c r="A572" s="90" t="s">
        <v>1049</v>
      </c>
      <c r="B572" s="92" t="s">
        <v>114</v>
      </c>
      <c r="C572" s="93" t="s">
        <v>1050</v>
      </c>
      <c r="D572" s="94" t="s">
        <v>1051</v>
      </c>
      <c r="E572" s="91" t="s">
        <v>1052</v>
      </c>
      <c r="F572" s="95">
        <v>42723</v>
      </c>
      <c r="G572" s="92" t="s">
        <v>1053</v>
      </c>
      <c r="H572" s="95">
        <v>42719</v>
      </c>
      <c r="I572" s="96">
        <v>2168.84</v>
      </c>
      <c r="J572" s="96"/>
      <c r="K572" s="92">
        <v>100</v>
      </c>
      <c r="L572" s="133" t="s">
        <v>1054</v>
      </c>
      <c r="M572" s="92" t="s">
        <v>1055</v>
      </c>
      <c r="N572" s="97"/>
      <c r="O572" s="97"/>
      <c r="P572" s="97"/>
      <c r="Q572" s="97">
        <v>2168.84</v>
      </c>
      <c r="R572" s="97"/>
      <c r="S572" s="97"/>
      <c r="T572" s="97">
        <v>2168.84</v>
      </c>
      <c r="U572" s="98"/>
      <c r="V572" s="99"/>
      <c r="X572" s="101"/>
      <c r="Y572" s="101"/>
      <c r="Z572" s="101"/>
      <c r="AA572" s="101"/>
      <c r="AB572" s="101"/>
      <c r="AC572" s="101"/>
      <c r="AD572" s="101"/>
      <c r="AE572" s="101"/>
      <c r="AF572" s="101"/>
      <c r="AG572" s="101"/>
      <c r="AH572" s="101"/>
      <c r="AI572" s="101"/>
      <c r="AJ572" s="101"/>
      <c r="AK572" s="101"/>
      <c r="AL572" s="101"/>
      <c r="AM572" s="101"/>
      <c r="AN572" s="101"/>
      <c r="AO572" s="101"/>
      <c r="AP572" s="101"/>
      <c r="AQ572" s="101"/>
      <c r="AR572" s="101"/>
      <c r="AS572" s="101"/>
      <c r="AT572" s="101"/>
      <c r="AU572" s="101"/>
      <c r="AV572" s="101"/>
      <c r="AW572" s="101"/>
      <c r="AX572" s="101"/>
    </row>
    <row r="573" spans="1:50" s="192" customFormat="1" ht="27.75" customHeight="1">
      <c r="A573" s="90" t="s">
        <v>1049</v>
      </c>
      <c r="B573" s="133" t="s">
        <v>114</v>
      </c>
      <c r="C573" s="93" t="s">
        <v>1050</v>
      </c>
      <c r="D573" s="94" t="s">
        <v>1056</v>
      </c>
      <c r="E573" s="91" t="s">
        <v>1057</v>
      </c>
      <c r="F573" s="95">
        <v>42747</v>
      </c>
      <c r="G573" s="92" t="s">
        <v>340</v>
      </c>
      <c r="H573" s="95">
        <v>42747</v>
      </c>
      <c r="I573" s="96">
        <v>12331.01</v>
      </c>
      <c r="J573" s="96"/>
      <c r="K573" s="92">
        <v>100</v>
      </c>
      <c r="L573" s="133" t="s">
        <v>1058</v>
      </c>
      <c r="M573" s="92" t="s">
        <v>1059</v>
      </c>
      <c r="N573" s="97">
        <v>12331.01</v>
      </c>
      <c r="O573" s="97"/>
      <c r="P573" s="97"/>
      <c r="Q573" s="97"/>
      <c r="R573" s="97"/>
      <c r="S573" s="97"/>
      <c r="T573" s="97">
        <v>12331.01</v>
      </c>
      <c r="U573" s="190"/>
      <c r="V573" s="214"/>
      <c r="X573" s="193"/>
      <c r="Y573" s="193"/>
      <c r="Z573" s="193"/>
      <c r="AA573" s="193"/>
      <c r="AB573" s="193"/>
      <c r="AC573" s="193"/>
      <c r="AD573" s="193"/>
      <c r="AE573" s="193"/>
      <c r="AF573" s="193"/>
      <c r="AG573" s="193"/>
      <c r="AH573" s="193"/>
      <c r="AI573" s="193"/>
      <c r="AJ573" s="193"/>
      <c r="AK573" s="193"/>
      <c r="AL573" s="193"/>
      <c r="AM573" s="193"/>
      <c r="AN573" s="193"/>
      <c r="AO573" s="193"/>
      <c r="AP573" s="193"/>
      <c r="AQ573" s="193"/>
      <c r="AR573" s="193"/>
      <c r="AS573" s="193"/>
      <c r="AT573" s="193"/>
      <c r="AU573" s="193"/>
      <c r="AV573" s="193"/>
      <c r="AW573" s="193"/>
      <c r="AX573" s="193"/>
    </row>
    <row r="574" spans="1:50" s="138" customFormat="1" ht="27.75" customHeight="1">
      <c r="A574" s="90" t="s">
        <v>1049</v>
      </c>
      <c r="B574" s="133" t="s">
        <v>114</v>
      </c>
      <c r="C574" s="93" t="s">
        <v>1050</v>
      </c>
      <c r="D574" s="94" t="s">
        <v>1060</v>
      </c>
      <c r="E574" s="132" t="s">
        <v>1061</v>
      </c>
      <c r="F574" s="134">
        <v>42773</v>
      </c>
      <c r="G574" s="133" t="s">
        <v>1062</v>
      </c>
      <c r="H574" s="134">
        <v>42773</v>
      </c>
      <c r="I574" s="135">
        <v>106890.3</v>
      </c>
      <c r="J574" s="135"/>
      <c r="K574" s="133">
        <v>100</v>
      </c>
      <c r="L574" s="133" t="s">
        <v>88</v>
      </c>
      <c r="M574" s="133" t="s">
        <v>58</v>
      </c>
      <c r="N574" s="135"/>
      <c r="O574" s="135"/>
      <c r="P574" s="97"/>
      <c r="Q574" s="135">
        <v>106890.3</v>
      </c>
      <c r="R574" s="97"/>
      <c r="S574" s="97"/>
      <c r="T574" s="135">
        <v>106890.3</v>
      </c>
      <c r="U574" s="136"/>
      <c r="V574" s="137"/>
      <c r="X574" s="139"/>
      <c r="Y574" s="139"/>
      <c r="Z574" s="139"/>
      <c r="AA574" s="139"/>
      <c r="AB574" s="139"/>
      <c r="AC574" s="139"/>
      <c r="AD574" s="139"/>
      <c r="AE574" s="139"/>
      <c r="AF574" s="139"/>
      <c r="AG574" s="139"/>
      <c r="AH574" s="139"/>
      <c r="AI574" s="139"/>
      <c r="AJ574" s="139"/>
      <c r="AK574" s="139"/>
      <c r="AL574" s="139"/>
      <c r="AM574" s="139"/>
      <c r="AN574" s="139"/>
      <c r="AO574" s="139"/>
      <c r="AP574" s="139"/>
      <c r="AQ574" s="139"/>
      <c r="AR574" s="139"/>
      <c r="AS574" s="139"/>
      <c r="AT574" s="139"/>
      <c r="AU574" s="139"/>
      <c r="AV574" s="139"/>
      <c r="AW574" s="139"/>
      <c r="AX574" s="139"/>
    </row>
    <row r="575" spans="1:50" s="138" customFormat="1" ht="27.75" customHeight="1">
      <c r="A575" s="90" t="s">
        <v>1049</v>
      </c>
      <c r="B575" s="133" t="s">
        <v>144</v>
      </c>
      <c r="C575" s="93" t="s">
        <v>1050</v>
      </c>
      <c r="D575" s="94" t="s">
        <v>1063</v>
      </c>
      <c r="E575" s="132" t="s">
        <v>1061</v>
      </c>
      <c r="F575" s="134">
        <v>42773</v>
      </c>
      <c r="G575" s="133" t="s">
        <v>1062</v>
      </c>
      <c r="H575" s="134">
        <v>42773</v>
      </c>
      <c r="I575" s="135">
        <v>11876.7</v>
      </c>
      <c r="J575" s="135"/>
      <c r="K575" s="133">
        <v>100</v>
      </c>
      <c r="L575" s="133" t="s">
        <v>88</v>
      </c>
      <c r="M575" s="133" t="s">
        <v>58</v>
      </c>
      <c r="N575" s="135"/>
      <c r="O575" s="135"/>
      <c r="P575" s="97"/>
      <c r="Q575" s="135">
        <v>11876.7</v>
      </c>
      <c r="R575" s="97"/>
      <c r="S575" s="97"/>
      <c r="T575" s="135">
        <v>11876.7</v>
      </c>
      <c r="U575" s="136"/>
      <c r="V575" s="137"/>
      <c r="X575" s="139"/>
      <c r="Y575" s="139"/>
      <c r="Z575" s="139"/>
      <c r="AA575" s="139"/>
      <c r="AB575" s="139"/>
      <c r="AC575" s="139"/>
      <c r="AD575" s="139"/>
      <c r="AE575" s="139"/>
      <c r="AF575" s="139"/>
      <c r="AG575" s="139"/>
      <c r="AH575" s="139"/>
      <c r="AI575" s="139"/>
      <c r="AJ575" s="139"/>
      <c r="AK575" s="139"/>
      <c r="AL575" s="139"/>
      <c r="AM575" s="139"/>
      <c r="AN575" s="139"/>
      <c r="AO575" s="139"/>
      <c r="AP575" s="139"/>
      <c r="AQ575" s="139"/>
      <c r="AR575" s="139"/>
      <c r="AS575" s="139"/>
      <c r="AT575" s="139"/>
      <c r="AU575" s="139"/>
      <c r="AV575" s="139"/>
      <c r="AW575" s="139"/>
      <c r="AX575" s="139"/>
    </row>
    <row r="576" spans="1:50" s="138" customFormat="1" ht="27.75" customHeight="1">
      <c r="A576" s="90" t="s">
        <v>1049</v>
      </c>
      <c r="B576" s="133" t="s">
        <v>114</v>
      </c>
      <c r="C576" s="93" t="s">
        <v>1050</v>
      </c>
      <c r="D576" s="94" t="s">
        <v>1064</v>
      </c>
      <c r="E576" s="132" t="s">
        <v>1065</v>
      </c>
      <c r="F576" s="134">
        <v>43000</v>
      </c>
      <c r="G576" s="133" t="s">
        <v>681</v>
      </c>
      <c r="H576" s="134">
        <v>42775</v>
      </c>
      <c r="I576" s="135">
        <v>19352</v>
      </c>
      <c r="J576" s="135"/>
      <c r="K576" s="133" t="s">
        <v>87</v>
      </c>
      <c r="L576" s="133" t="s">
        <v>159</v>
      </c>
      <c r="M576" s="133" t="s">
        <v>286</v>
      </c>
      <c r="N576" s="135"/>
      <c r="O576" s="135"/>
      <c r="P576" s="135">
        <v>19352</v>
      </c>
      <c r="Q576" s="135"/>
      <c r="R576" s="97"/>
      <c r="S576" s="97"/>
      <c r="T576" s="135">
        <v>19352</v>
      </c>
      <c r="U576" s="136"/>
      <c r="V576" s="137"/>
      <c r="X576" s="139"/>
      <c r="Y576" s="139"/>
      <c r="Z576" s="139"/>
      <c r="AA576" s="139"/>
      <c r="AB576" s="139"/>
      <c r="AC576" s="139"/>
      <c r="AD576" s="139"/>
      <c r="AE576" s="139"/>
      <c r="AF576" s="139"/>
      <c r="AG576" s="139"/>
      <c r="AH576" s="139"/>
      <c r="AI576" s="139"/>
      <c r="AJ576" s="139"/>
      <c r="AK576" s="139"/>
      <c r="AL576" s="139"/>
      <c r="AM576" s="139"/>
      <c r="AN576" s="139"/>
      <c r="AO576" s="139"/>
      <c r="AP576" s="139"/>
      <c r="AQ576" s="139"/>
      <c r="AR576" s="139"/>
      <c r="AS576" s="139"/>
      <c r="AT576" s="139"/>
      <c r="AU576" s="139"/>
      <c r="AV576" s="139"/>
      <c r="AW576" s="139"/>
      <c r="AX576" s="139"/>
    </row>
    <row r="577" spans="1:50" s="138" customFormat="1" ht="27.75" customHeight="1">
      <c r="A577" s="90" t="s">
        <v>1049</v>
      </c>
      <c r="B577" s="133" t="s">
        <v>114</v>
      </c>
      <c r="C577" s="93" t="s">
        <v>1050</v>
      </c>
      <c r="D577" s="94" t="s">
        <v>1064</v>
      </c>
      <c r="E577" s="132" t="s">
        <v>1066</v>
      </c>
      <c r="F577" s="134">
        <v>43000</v>
      </c>
      <c r="G577" s="133" t="s">
        <v>378</v>
      </c>
      <c r="H577" s="134">
        <v>42789</v>
      </c>
      <c r="I577" s="135">
        <v>48616</v>
      </c>
      <c r="J577" s="135"/>
      <c r="K577" s="133" t="s">
        <v>997</v>
      </c>
      <c r="L577" s="133" t="s">
        <v>159</v>
      </c>
      <c r="M577" s="133" t="s">
        <v>58</v>
      </c>
      <c r="N577" s="135"/>
      <c r="O577" s="135"/>
      <c r="P577" s="135">
        <v>48616</v>
      </c>
      <c r="Q577" s="135"/>
      <c r="R577" s="97"/>
      <c r="S577" s="97"/>
      <c r="T577" s="135">
        <v>48616</v>
      </c>
      <c r="U577" s="136"/>
      <c r="V577" s="137"/>
      <c r="X577" s="139"/>
      <c r="Y577" s="139"/>
      <c r="Z577" s="139"/>
      <c r="AA577" s="139"/>
      <c r="AB577" s="139"/>
      <c r="AC577" s="139"/>
      <c r="AD577" s="139"/>
      <c r="AE577" s="139"/>
      <c r="AF577" s="139"/>
      <c r="AG577" s="139"/>
      <c r="AH577" s="139"/>
      <c r="AI577" s="139"/>
      <c r="AJ577" s="139"/>
      <c r="AK577" s="139"/>
      <c r="AL577" s="139"/>
      <c r="AM577" s="139"/>
      <c r="AN577" s="139"/>
      <c r="AO577" s="139"/>
      <c r="AP577" s="139"/>
      <c r="AQ577" s="139"/>
      <c r="AR577" s="139"/>
      <c r="AS577" s="139"/>
      <c r="AT577" s="139"/>
      <c r="AU577" s="139"/>
      <c r="AV577" s="139"/>
      <c r="AW577" s="139"/>
      <c r="AX577" s="139"/>
    </row>
    <row r="578" spans="1:50" s="138" customFormat="1" ht="27.75" customHeight="1">
      <c r="A578" s="90" t="s">
        <v>1049</v>
      </c>
      <c r="B578" s="133" t="s">
        <v>114</v>
      </c>
      <c r="C578" s="93" t="s">
        <v>1050</v>
      </c>
      <c r="D578" s="94" t="s">
        <v>1064</v>
      </c>
      <c r="E578" s="132" t="s">
        <v>1067</v>
      </c>
      <c r="F578" s="134">
        <v>43000</v>
      </c>
      <c r="G578" s="133" t="s">
        <v>1068</v>
      </c>
      <c r="H578" s="134">
        <v>42866</v>
      </c>
      <c r="I578" s="135">
        <v>12154</v>
      </c>
      <c r="J578" s="135"/>
      <c r="K578" s="133" t="s">
        <v>997</v>
      </c>
      <c r="L578" s="133" t="s">
        <v>159</v>
      </c>
      <c r="M578" s="133" t="s">
        <v>105</v>
      </c>
      <c r="N578" s="135"/>
      <c r="O578" s="135"/>
      <c r="P578" s="135">
        <v>12154</v>
      </c>
      <c r="Q578" s="135"/>
      <c r="R578" s="97"/>
      <c r="S578" s="97"/>
      <c r="T578" s="135">
        <v>12154</v>
      </c>
      <c r="U578" s="136"/>
      <c r="V578" s="137"/>
      <c r="X578" s="139"/>
      <c r="Y578" s="139"/>
      <c r="Z578" s="139"/>
      <c r="AA578" s="139"/>
      <c r="AB578" s="139"/>
      <c r="AC578" s="139"/>
      <c r="AD578" s="139"/>
      <c r="AE578" s="139"/>
      <c r="AF578" s="139"/>
      <c r="AG578" s="139"/>
      <c r="AH578" s="139"/>
      <c r="AI578" s="139"/>
      <c r="AJ578" s="139"/>
      <c r="AK578" s="139"/>
      <c r="AL578" s="139"/>
      <c r="AM578" s="139"/>
      <c r="AN578" s="139"/>
      <c r="AO578" s="139"/>
      <c r="AP578" s="139"/>
      <c r="AQ578" s="139"/>
      <c r="AR578" s="139"/>
      <c r="AS578" s="139"/>
      <c r="AT578" s="139"/>
      <c r="AU578" s="139"/>
      <c r="AV578" s="139"/>
      <c r="AW578" s="139"/>
      <c r="AX578" s="139"/>
    </row>
    <row r="579" spans="1:50" s="138" customFormat="1" ht="27.75" customHeight="1">
      <c r="A579" s="90" t="s">
        <v>1049</v>
      </c>
      <c r="B579" s="133" t="s">
        <v>114</v>
      </c>
      <c r="C579" s="93" t="s">
        <v>1050</v>
      </c>
      <c r="D579" s="94" t="s">
        <v>1064</v>
      </c>
      <c r="E579" s="132" t="s">
        <v>1069</v>
      </c>
      <c r="F579" s="134">
        <v>43025</v>
      </c>
      <c r="G579" s="133" t="s">
        <v>1070</v>
      </c>
      <c r="H579" s="134">
        <v>43000</v>
      </c>
      <c r="I579" s="135">
        <v>6372</v>
      </c>
      <c r="J579" s="135"/>
      <c r="K579" s="133" t="s">
        <v>997</v>
      </c>
      <c r="L579" s="133" t="s">
        <v>159</v>
      </c>
      <c r="M579" s="133" t="s">
        <v>1071</v>
      </c>
      <c r="N579" s="135"/>
      <c r="O579" s="135"/>
      <c r="P579" s="135">
        <v>6372</v>
      </c>
      <c r="Q579" s="135"/>
      <c r="R579" s="97"/>
      <c r="S579" s="97"/>
      <c r="T579" s="135">
        <v>6372</v>
      </c>
      <c r="U579" s="136"/>
      <c r="V579" s="137"/>
      <c r="X579" s="139"/>
      <c r="Y579" s="139"/>
      <c r="Z579" s="139"/>
      <c r="AA579" s="139"/>
      <c r="AB579" s="139"/>
      <c r="AC579" s="139"/>
      <c r="AD579" s="139"/>
      <c r="AE579" s="139"/>
      <c r="AF579" s="139"/>
      <c r="AG579" s="139"/>
      <c r="AH579" s="139"/>
      <c r="AI579" s="139"/>
      <c r="AJ579" s="139"/>
      <c r="AK579" s="139"/>
      <c r="AL579" s="139"/>
      <c r="AM579" s="139"/>
      <c r="AN579" s="139"/>
      <c r="AO579" s="139"/>
      <c r="AP579" s="139"/>
      <c r="AQ579" s="139"/>
      <c r="AR579" s="139"/>
      <c r="AS579" s="139"/>
      <c r="AT579" s="139"/>
      <c r="AU579" s="139"/>
      <c r="AV579" s="139"/>
      <c r="AW579" s="139"/>
      <c r="AX579" s="139"/>
    </row>
    <row r="580" spans="1:50" ht="20.25" customHeight="1">
      <c r="A580" s="61"/>
      <c r="B580" s="62"/>
      <c r="C580" s="63" t="s">
        <v>1072</v>
      </c>
      <c r="D580" s="64"/>
      <c r="E580" s="61"/>
      <c r="F580" s="65"/>
      <c r="G580" s="62"/>
      <c r="H580" s="65"/>
      <c r="I580" s="66">
        <f>SUM(I571:I579)</f>
        <v>239280.41000000003</v>
      </c>
      <c r="J580" s="66">
        <f>I580</f>
        <v>239280.41000000003</v>
      </c>
      <c r="K580" s="62"/>
      <c r="L580" s="62"/>
      <c r="M580" s="62"/>
      <c r="N580" s="67"/>
      <c r="O580" s="67"/>
      <c r="P580" s="67"/>
      <c r="Q580" s="67"/>
      <c r="R580" s="67"/>
      <c r="S580" s="67"/>
      <c r="T580" s="68">
        <f>SUM(T571:T579)</f>
        <v>239280.41000000003</v>
      </c>
      <c r="U580" s="69"/>
      <c r="V580" s="60"/>
    </row>
    <row r="581" spans="1:50" s="86" customFormat="1" ht="20.25" customHeight="1">
      <c r="A581" s="61"/>
      <c r="B581" s="62"/>
      <c r="C581" s="63"/>
      <c r="D581" s="64"/>
      <c r="E581" s="61"/>
      <c r="F581" s="65"/>
      <c r="G581" s="62"/>
      <c r="H581" s="65"/>
      <c r="I581" s="82"/>
      <c r="J581" s="82"/>
      <c r="K581" s="62"/>
      <c r="L581" s="62"/>
      <c r="M581" s="62"/>
      <c r="N581" s="67"/>
      <c r="O581" s="67"/>
      <c r="P581" s="67"/>
      <c r="Q581" s="67"/>
      <c r="R581" s="67"/>
      <c r="S581" s="67"/>
      <c r="T581" s="83"/>
      <c r="U581" s="84"/>
      <c r="V581" s="85"/>
      <c r="X581" s="87"/>
      <c r="Y581" s="87"/>
      <c r="Z581" s="87"/>
      <c r="AA581" s="87"/>
      <c r="AB581" s="87"/>
      <c r="AC581" s="87"/>
      <c r="AD581" s="87"/>
      <c r="AE581" s="87"/>
      <c r="AF581" s="87"/>
      <c r="AG581" s="87"/>
      <c r="AH581" s="87"/>
      <c r="AI581" s="87"/>
      <c r="AJ581" s="87"/>
      <c r="AK581" s="87"/>
      <c r="AL581" s="87"/>
      <c r="AM581" s="87"/>
      <c r="AN581" s="87"/>
      <c r="AO581" s="87"/>
      <c r="AP581" s="87"/>
      <c r="AQ581" s="87"/>
      <c r="AR581" s="87"/>
      <c r="AS581" s="87"/>
      <c r="AT581" s="87"/>
      <c r="AU581" s="87"/>
      <c r="AV581" s="87"/>
      <c r="AW581" s="87"/>
      <c r="AX581" s="87"/>
    </row>
    <row r="582" spans="1:50" s="86" customFormat="1" ht="20.25" customHeight="1">
      <c r="A582" s="61"/>
      <c r="B582" s="62"/>
      <c r="C582" s="63"/>
      <c r="D582" s="64"/>
      <c r="E582" s="61"/>
      <c r="F582" s="65"/>
      <c r="G582" s="62"/>
      <c r="H582" s="65"/>
      <c r="I582" s="82"/>
      <c r="J582" s="82"/>
      <c r="K582" s="62"/>
      <c r="L582" s="62"/>
      <c r="M582" s="62"/>
      <c r="N582" s="67"/>
      <c r="O582" s="67"/>
      <c r="P582" s="67"/>
      <c r="Q582" s="67"/>
      <c r="R582" s="67"/>
      <c r="S582" s="67"/>
      <c r="T582" s="83"/>
      <c r="U582" s="84"/>
      <c r="V582" s="85"/>
      <c r="X582" s="87"/>
      <c r="Y582" s="87"/>
      <c r="Z582" s="87"/>
      <c r="AA582" s="87"/>
      <c r="AB582" s="87"/>
      <c r="AC582" s="87"/>
      <c r="AD582" s="87"/>
      <c r="AE582" s="87"/>
      <c r="AF582" s="87"/>
      <c r="AG582" s="87"/>
      <c r="AH582" s="87"/>
      <c r="AI582" s="87"/>
      <c r="AJ582" s="87"/>
      <c r="AK582" s="87"/>
      <c r="AL582" s="87"/>
      <c r="AM582" s="87"/>
      <c r="AN582" s="87"/>
      <c r="AO582" s="87"/>
      <c r="AP582" s="87"/>
      <c r="AQ582" s="87"/>
      <c r="AR582" s="87"/>
      <c r="AS582" s="87"/>
      <c r="AT582" s="87"/>
      <c r="AU582" s="87"/>
      <c r="AV582" s="87"/>
      <c r="AW582" s="87"/>
      <c r="AX582" s="87"/>
    </row>
    <row r="583" spans="1:50" s="100" customFormat="1" ht="64.5" customHeight="1">
      <c r="A583" s="91">
        <v>130573387</v>
      </c>
      <c r="B583" s="92" t="s">
        <v>197</v>
      </c>
      <c r="C583" s="93" t="s">
        <v>1073</v>
      </c>
      <c r="D583" s="94" t="s">
        <v>1074</v>
      </c>
      <c r="E583" s="91" t="s">
        <v>1075</v>
      </c>
      <c r="F583" s="95">
        <v>40610</v>
      </c>
      <c r="G583" s="92" t="s">
        <v>1076</v>
      </c>
      <c r="H583" s="95">
        <v>40624</v>
      </c>
      <c r="I583" s="96">
        <v>35189</v>
      </c>
      <c r="J583" s="96"/>
      <c r="K583" s="92">
        <v>100</v>
      </c>
      <c r="L583" s="92" t="s">
        <v>1077</v>
      </c>
      <c r="M583" s="92" t="s">
        <v>1078</v>
      </c>
      <c r="N583" s="97"/>
      <c r="O583" s="97">
        <v>35189</v>
      </c>
      <c r="P583" s="97"/>
      <c r="Q583" s="97"/>
      <c r="R583" s="97"/>
      <c r="S583" s="97"/>
      <c r="T583" s="97">
        <v>35189</v>
      </c>
      <c r="U583" s="98"/>
      <c r="V583" s="99"/>
      <c r="X583" s="101"/>
      <c r="Y583" s="101"/>
      <c r="Z583" s="101"/>
      <c r="AA583" s="101"/>
      <c r="AB583" s="101"/>
      <c r="AC583" s="101"/>
      <c r="AD583" s="101"/>
      <c r="AE583" s="101"/>
      <c r="AF583" s="101"/>
      <c r="AG583" s="101"/>
      <c r="AH583" s="101"/>
      <c r="AI583" s="101"/>
      <c r="AJ583" s="101"/>
      <c r="AK583" s="101"/>
      <c r="AL583" s="101"/>
      <c r="AM583" s="101"/>
      <c r="AN583" s="101"/>
      <c r="AO583" s="101"/>
      <c r="AP583" s="101"/>
      <c r="AQ583" s="101"/>
      <c r="AR583" s="101"/>
      <c r="AS583" s="101"/>
      <c r="AT583" s="101"/>
      <c r="AU583" s="101"/>
      <c r="AV583" s="101"/>
      <c r="AW583" s="101"/>
      <c r="AX583" s="101"/>
    </row>
    <row r="584" spans="1:50" ht="18.75" customHeight="1">
      <c r="A584" s="61"/>
      <c r="B584" s="62"/>
      <c r="C584" s="63" t="s">
        <v>1079</v>
      </c>
      <c r="D584" s="64"/>
      <c r="E584" s="61"/>
      <c r="F584" s="65"/>
      <c r="G584" s="62"/>
      <c r="H584" s="65"/>
      <c r="I584" s="66">
        <f>SUM(I583)</f>
        <v>35189</v>
      </c>
      <c r="J584" s="66">
        <f>I584</f>
        <v>35189</v>
      </c>
      <c r="K584" s="62"/>
      <c r="L584" s="62"/>
      <c r="M584" s="62"/>
      <c r="N584" s="67"/>
      <c r="O584" s="67"/>
      <c r="P584" s="67"/>
      <c r="Q584" s="67"/>
      <c r="R584" s="67"/>
      <c r="S584" s="67"/>
      <c r="T584" s="68">
        <f>SUM(T583)</f>
        <v>35189</v>
      </c>
      <c r="U584" s="69"/>
      <c r="V584" s="60"/>
    </row>
    <row r="585" spans="1:50" s="86" customFormat="1" ht="18.75" customHeight="1">
      <c r="A585" s="61"/>
      <c r="B585" s="62"/>
      <c r="C585" s="63"/>
      <c r="D585" s="64"/>
      <c r="E585" s="61"/>
      <c r="F585" s="65"/>
      <c r="G585" s="62"/>
      <c r="H585" s="65"/>
      <c r="I585" s="82"/>
      <c r="J585" s="82"/>
      <c r="K585" s="62"/>
      <c r="L585" s="62"/>
      <c r="M585" s="62"/>
      <c r="N585" s="67"/>
      <c r="O585" s="67"/>
      <c r="P585" s="67"/>
      <c r="Q585" s="67"/>
      <c r="R585" s="67"/>
      <c r="S585" s="67"/>
      <c r="T585" s="83"/>
      <c r="U585" s="84"/>
      <c r="V585" s="85"/>
      <c r="X585" s="87"/>
      <c r="Y585" s="87"/>
      <c r="Z585" s="87"/>
      <c r="AA585" s="87"/>
      <c r="AB585" s="87"/>
      <c r="AC585" s="87"/>
      <c r="AD585" s="87"/>
      <c r="AE585" s="87"/>
      <c r="AF585" s="87"/>
      <c r="AG585" s="87"/>
      <c r="AH585" s="87"/>
      <c r="AI585" s="87"/>
      <c r="AJ585" s="87"/>
      <c r="AK585" s="87"/>
      <c r="AL585" s="87"/>
      <c r="AM585" s="87"/>
      <c r="AN585" s="87"/>
      <c r="AO585" s="87"/>
      <c r="AP585" s="87"/>
      <c r="AQ585" s="87"/>
      <c r="AR585" s="87"/>
      <c r="AS585" s="87"/>
      <c r="AT585" s="87"/>
      <c r="AU585" s="87"/>
      <c r="AV585" s="87"/>
      <c r="AW585" s="87"/>
      <c r="AX585" s="87"/>
    </row>
    <row r="586" spans="1:50" s="86" customFormat="1" ht="18.75" customHeight="1">
      <c r="A586" s="61"/>
      <c r="B586" s="62"/>
      <c r="C586" s="63"/>
      <c r="D586" s="64"/>
      <c r="E586" s="61"/>
      <c r="F586" s="65"/>
      <c r="G586" s="62"/>
      <c r="H586" s="65"/>
      <c r="I586" s="82"/>
      <c r="J586" s="82"/>
      <c r="K586" s="62"/>
      <c r="L586" s="62"/>
      <c r="M586" s="62"/>
      <c r="N586" s="67"/>
      <c r="O586" s="67"/>
      <c r="P586" s="67"/>
      <c r="Q586" s="67"/>
      <c r="R586" s="67"/>
      <c r="S586" s="67"/>
      <c r="T586" s="83"/>
      <c r="U586" s="84"/>
      <c r="V586" s="85"/>
      <c r="X586" s="87"/>
      <c r="Y586" s="87"/>
      <c r="Z586" s="87"/>
      <c r="AA586" s="87"/>
      <c r="AB586" s="87"/>
      <c r="AC586" s="87"/>
      <c r="AD586" s="87"/>
      <c r="AE586" s="87"/>
      <c r="AF586" s="87"/>
      <c r="AG586" s="87"/>
      <c r="AH586" s="87"/>
      <c r="AI586" s="87"/>
      <c r="AJ586" s="87"/>
      <c r="AK586" s="87"/>
      <c r="AL586" s="87"/>
      <c r="AM586" s="87"/>
      <c r="AN586" s="87"/>
      <c r="AO586" s="87"/>
      <c r="AP586" s="87"/>
      <c r="AQ586" s="87"/>
      <c r="AR586" s="87"/>
      <c r="AS586" s="87"/>
      <c r="AT586" s="87"/>
      <c r="AU586" s="87"/>
      <c r="AV586" s="87"/>
      <c r="AW586" s="87"/>
      <c r="AX586" s="87"/>
    </row>
    <row r="587" spans="1:50" ht="73.5" customHeight="1">
      <c r="A587" s="61">
        <v>101672935</v>
      </c>
      <c r="B587" s="62" t="s">
        <v>114</v>
      </c>
      <c r="C587" s="88" t="s">
        <v>1080</v>
      </c>
      <c r="D587" s="64" t="s">
        <v>1081</v>
      </c>
      <c r="E587" s="61" t="s">
        <v>1082</v>
      </c>
      <c r="F587" s="65">
        <v>41001</v>
      </c>
      <c r="G587" s="62" t="s">
        <v>1083</v>
      </c>
      <c r="H587" s="65">
        <v>41010</v>
      </c>
      <c r="I587" s="89">
        <v>29200</v>
      </c>
      <c r="J587" s="89"/>
      <c r="K587" s="62">
        <v>100</v>
      </c>
      <c r="L587" s="62" t="s">
        <v>1084</v>
      </c>
      <c r="M587" s="62" t="s">
        <v>1085</v>
      </c>
      <c r="N587" s="67"/>
      <c r="O587" s="89">
        <v>29200</v>
      </c>
      <c r="P587" s="67"/>
      <c r="Q587" s="67"/>
      <c r="R587" s="67"/>
      <c r="S587" s="67"/>
      <c r="T587" s="67">
        <v>29200</v>
      </c>
      <c r="U587" s="69"/>
      <c r="V587" s="60"/>
    </row>
    <row r="588" spans="1:50" ht="20.25" customHeight="1">
      <c r="A588" s="61"/>
      <c r="B588" s="62"/>
      <c r="C588" s="63" t="s">
        <v>1086</v>
      </c>
      <c r="D588" s="64"/>
      <c r="E588" s="61"/>
      <c r="F588" s="65"/>
      <c r="G588" s="62"/>
      <c r="H588" s="65"/>
      <c r="I588" s="66">
        <f>SUM(I587)</f>
        <v>29200</v>
      </c>
      <c r="J588" s="66">
        <f>I588</f>
        <v>29200</v>
      </c>
      <c r="K588" s="62"/>
      <c r="L588" s="62"/>
      <c r="M588" s="62"/>
      <c r="N588" s="67"/>
      <c r="O588" s="67"/>
      <c r="P588" s="67"/>
      <c r="Q588" s="67"/>
      <c r="R588" s="67"/>
      <c r="S588" s="67"/>
      <c r="T588" s="68">
        <f>SUM(T587)</f>
        <v>29200</v>
      </c>
      <c r="U588" s="69"/>
      <c r="V588" s="60"/>
    </row>
    <row r="589" spans="1:50" s="86" customFormat="1" ht="20.25" customHeight="1">
      <c r="A589" s="61"/>
      <c r="B589" s="62"/>
      <c r="C589" s="63"/>
      <c r="D589" s="64"/>
      <c r="E589" s="61"/>
      <c r="F589" s="65"/>
      <c r="G589" s="62"/>
      <c r="H589" s="65"/>
      <c r="I589" s="82"/>
      <c r="J589" s="82"/>
      <c r="K589" s="62"/>
      <c r="L589" s="62"/>
      <c r="M589" s="62"/>
      <c r="N589" s="67"/>
      <c r="O589" s="67"/>
      <c r="P589" s="67"/>
      <c r="Q589" s="67"/>
      <c r="R589" s="67"/>
      <c r="S589" s="67"/>
      <c r="T589" s="83"/>
      <c r="U589" s="84"/>
      <c r="V589" s="85"/>
      <c r="X589" s="87"/>
      <c r="Y589" s="87"/>
      <c r="Z589" s="87"/>
      <c r="AA589" s="87"/>
      <c r="AB589" s="87"/>
      <c r="AC589" s="87"/>
      <c r="AD589" s="87"/>
      <c r="AE589" s="87"/>
      <c r="AF589" s="87"/>
      <c r="AG589" s="87"/>
      <c r="AH589" s="87"/>
      <c r="AI589" s="87"/>
      <c r="AJ589" s="87"/>
      <c r="AK589" s="87"/>
      <c r="AL589" s="87"/>
      <c r="AM589" s="87"/>
      <c r="AN589" s="87"/>
      <c r="AO589" s="87"/>
      <c r="AP589" s="87"/>
      <c r="AQ589" s="87"/>
      <c r="AR589" s="87"/>
      <c r="AS589" s="87"/>
      <c r="AT589" s="87"/>
      <c r="AU589" s="87"/>
      <c r="AV589" s="87"/>
      <c r="AW589" s="87"/>
      <c r="AX589" s="87"/>
    </row>
    <row r="590" spans="1:50" s="86" customFormat="1" ht="20.25" customHeight="1">
      <c r="A590" s="61"/>
      <c r="B590" s="62"/>
      <c r="C590" s="63"/>
      <c r="D590" s="64"/>
      <c r="E590" s="61"/>
      <c r="F590" s="65"/>
      <c r="G590" s="62"/>
      <c r="H590" s="65"/>
      <c r="I590" s="82"/>
      <c r="J590" s="82"/>
      <c r="K590" s="62"/>
      <c r="L590" s="62"/>
      <c r="M590" s="62"/>
      <c r="N590" s="67"/>
      <c r="O590" s="67"/>
      <c r="P590" s="67"/>
      <c r="Q590" s="67"/>
      <c r="R590" s="67"/>
      <c r="S590" s="67"/>
      <c r="T590" s="83"/>
      <c r="U590" s="84"/>
      <c r="V590" s="85"/>
      <c r="X590" s="87"/>
      <c r="Y590" s="87"/>
      <c r="Z590" s="87"/>
      <c r="AA590" s="87"/>
      <c r="AB590" s="87"/>
      <c r="AC590" s="87"/>
      <c r="AD590" s="87"/>
      <c r="AE590" s="87"/>
      <c r="AF590" s="87"/>
      <c r="AG590" s="87"/>
      <c r="AH590" s="87"/>
      <c r="AI590" s="87"/>
      <c r="AJ590" s="87"/>
      <c r="AK590" s="87"/>
      <c r="AL590" s="87"/>
      <c r="AM590" s="87"/>
      <c r="AN590" s="87"/>
      <c r="AO590" s="87"/>
      <c r="AP590" s="87"/>
      <c r="AQ590" s="87"/>
      <c r="AR590" s="87"/>
      <c r="AS590" s="87"/>
      <c r="AT590" s="87"/>
      <c r="AU590" s="87"/>
      <c r="AV590" s="87"/>
      <c r="AW590" s="87"/>
      <c r="AX590" s="87"/>
    </row>
    <row r="591" spans="1:50" ht="38.85" customHeight="1">
      <c r="A591" s="61">
        <v>130606145</v>
      </c>
      <c r="B591" s="62" t="s">
        <v>197</v>
      </c>
      <c r="C591" s="88" t="s">
        <v>1087</v>
      </c>
      <c r="D591" s="64" t="s">
        <v>392</v>
      </c>
      <c r="E591" s="61" t="s">
        <v>1088</v>
      </c>
      <c r="F591" s="65">
        <v>41939</v>
      </c>
      <c r="G591" s="62" t="s">
        <v>1089</v>
      </c>
      <c r="H591" s="65">
        <v>41941</v>
      </c>
      <c r="I591" s="89">
        <v>148326.39999999999</v>
      </c>
      <c r="J591" s="89"/>
      <c r="K591" s="62">
        <v>102</v>
      </c>
      <c r="L591" s="62" t="s">
        <v>1090</v>
      </c>
      <c r="M591" s="62" t="s">
        <v>514</v>
      </c>
      <c r="N591" s="67"/>
      <c r="O591" s="67">
        <v>148326.39999999999</v>
      </c>
      <c r="P591" s="67"/>
      <c r="Q591" s="67"/>
      <c r="R591" s="67"/>
      <c r="S591" s="67"/>
      <c r="T591" s="67">
        <v>148326.39999999999</v>
      </c>
      <c r="U591" s="69"/>
      <c r="V591" s="60"/>
    </row>
    <row r="592" spans="1:50" ht="34.35" customHeight="1">
      <c r="A592" s="61"/>
      <c r="B592" s="62"/>
      <c r="C592" s="63" t="s">
        <v>1091</v>
      </c>
      <c r="D592" s="64"/>
      <c r="E592" s="61"/>
      <c r="F592" s="65"/>
      <c r="G592" s="62"/>
      <c r="H592" s="65"/>
      <c r="I592" s="66">
        <f>SUM(I591)</f>
        <v>148326.39999999999</v>
      </c>
      <c r="J592" s="66">
        <f>I592</f>
        <v>148326.39999999999</v>
      </c>
      <c r="K592" s="62"/>
      <c r="L592" s="62"/>
      <c r="M592" s="62"/>
      <c r="N592" s="67"/>
      <c r="O592" s="67"/>
      <c r="P592" s="67"/>
      <c r="Q592" s="67"/>
      <c r="R592" s="67"/>
      <c r="S592" s="67"/>
      <c r="T592" s="68">
        <f>SUM(T591)</f>
        <v>148326.39999999999</v>
      </c>
      <c r="U592" s="69"/>
      <c r="V592" s="60"/>
    </row>
    <row r="593" spans="1:50" s="86" customFormat="1" ht="21" customHeight="1">
      <c r="A593" s="61"/>
      <c r="B593" s="62"/>
      <c r="C593" s="63"/>
      <c r="D593" s="64"/>
      <c r="E593" s="61"/>
      <c r="F593" s="65"/>
      <c r="G593" s="62"/>
      <c r="H593" s="65"/>
      <c r="I593" s="82"/>
      <c r="J593" s="82"/>
      <c r="K593" s="62"/>
      <c r="L593" s="62"/>
      <c r="M593" s="62"/>
      <c r="N593" s="67"/>
      <c r="O593" s="67"/>
      <c r="P593" s="67"/>
      <c r="Q593" s="67"/>
      <c r="R593" s="67"/>
      <c r="S593" s="67"/>
      <c r="T593" s="83"/>
      <c r="U593" s="84"/>
      <c r="V593" s="85"/>
      <c r="X593" s="87"/>
      <c r="Y593" s="87"/>
      <c r="Z593" s="87"/>
      <c r="AA593" s="87"/>
      <c r="AB593" s="87"/>
      <c r="AC593" s="87"/>
      <c r="AD593" s="87"/>
      <c r="AE593" s="87"/>
      <c r="AF593" s="87"/>
      <c r="AG593" s="87"/>
      <c r="AH593" s="87"/>
      <c r="AI593" s="87"/>
      <c r="AJ593" s="87"/>
      <c r="AK593" s="87"/>
      <c r="AL593" s="87"/>
      <c r="AM593" s="87"/>
      <c r="AN593" s="87"/>
      <c r="AO593" s="87"/>
      <c r="AP593" s="87"/>
      <c r="AQ593" s="87"/>
      <c r="AR593" s="87"/>
      <c r="AS593" s="87"/>
      <c r="AT593" s="87"/>
      <c r="AU593" s="87"/>
      <c r="AV593" s="87"/>
      <c r="AW593" s="87"/>
      <c r="AX593" s="87"/>
    </row>
    <row r="594" spans="1:50" s="86" customFormat="1" ht="21" customHeight="1">
      <c r="A594" s="61"/>
      <c r="B594" s="62"/>
      <c r="C594" s="63"/>
      <c r="D594" s="64"/>
      <c r="E594" s="61"/>
      <c r="F594" s="65"/>
      <c r="G594" s="62"/>
      <c r="H594" s="65"/>
      <c r="I594" s="82"/>
      <c r="J594" s="82"/>
      <c r="K594" s="62"/>
      <c r="L594" s="62"/>
      <c r="M594" s="62"/>
      <c r="N594" s="67"/>
      <c r="O594" s="67"/>
      <c r="P594" s="67"/>
      <c r="Q594" s="67"/>
      <c r="R594" s="67"/>
      <c r="S594" s="67"/>
      <c r="T594" s="83"/>
      <c r="U594" s="84"/>
      <c r="V594" s="85"/>
      <c r="X594" s="87"/>
      <c r="Y594" s="87"/>
      <c r="Z594" s="87"/>
      <c r="AA594" s="87"/>
      <c r="AB594" s="87"/>
      <c r="AC594" s="87"/>
      <c r="AD594" s="87"/>
      <c r="AE594" s="87"/>
      <c r="AF594" s="87"/>
      <c r="AG594" s="87"/>
      <c r="AH594" s="87"/>
      <c r="AI594" s="87"/>
      <c r="AJ594" s="87"/>
      <c r="AK594" s="87"/>
      <c r="AL594" s="87"/>
      <c r="AM594" s="87"/>
      <c r="AN594" s="87"/>
      <c r="AO594" s="87"/>
      <c r="AP594" s="87"/>
      <c r="AQ594" s="87"/>
      <c r="AR594" s="87"/>
      <c r="AS594" s="87"/>
      <c r="AT594" s="87"/>
      <c r="AU594" s="87"/>
      <c r="AV594" s="87"/>
      <c r="AW594" s="87"/>
      <c r="AX594" s="87"/>
    </row>
    <row r="595" spans="1:50" s="142" customFormat="1" ht="38.85" customHeight="1">
      <c r="A595" s="132" t="s">
        <v>1093</v>
      </c>
      <c r="B595" s="133" t="s">
        <v>1094</v>
      </c>
      <c r="C595" s="93" t="s">
        <v>1095</v>
      </c>
      <c r="D595" s="94" t="s">
        <v>1096</v>
      </c>
      <c r="E595" s="132" t="s">
        <v>1097</v>
      </c>
      <c r="F595" s="134">
        <v>42978</v>
      </c>
      <c r="G595" s="133" t="s">
        <v>1098</v>
      </c>
      <c r="H595" s="134">
        <v>42992</v>
      </c>
      <c r="I595" s="96">
        <v>48498</v>
      </c>
      <c r="J595" s="96"/>
      <c r="K595" s="133" t="s">
        <v>87</v>
      </c>
      <c r="L595" s="133" t="s">
        <v>93</v>
      </c>
      <c r="M595" s="133" t="s">
        <v>1099</v>
      </c>
      <c r="N595" s="96">
        <v>48498</v>
      </c>
      <c r="O595" s="97"/>
      <c r="P595" s="97"/>
      <c r="Q595" s="96"/>
      <c r="R595" s="97"/>
      <c r="S595" s="97"/>
      <c r="T595" s="96">
        <v>48498</v>
      </c>
      <c r="U595" s="140"/>
      <c r="V595" s="141"/>
      <c r="X595" s="143"/>
      <c r="Y595" s="143"/>
      <c r="Z595" s="143"/>
      <c r="AA595" s="143"/>
      <c r="AB595" s="143"/>
      <c r="AC595" s="143"/>
      <c r="AD595" s="143"/>
      <c r="AE595" s="143"/>
      <c r="AF595" s="143"/>
      <c r="AG595" s="143"/>
      <c r="AH595" s="143"/>
      <c r="AI595" s="143"/>
      <c r="AJ595" s="143"/>
      <c r="AK595" s="143"/>
      <c r="AL595" s="143"/>
      <c r="AM595" s="143"/>
      <c r="AN595" s="143"/>
      <c r="AO595" s="143"/>
      <c r="AP595" s="143"/>
      <c r="AQ595" s="143"/>
      <c r="AR595" s="143"/>
      <c r="AS595" s="143"/>
      <c r="AT595" s="143"/>
      <c r="AU595" s="143"/>
      <c r="AV595" s="143"/>
      <c r="AW595" s="143"/>
      <c r="AX595" s="143"/>
    </row>
    <row r="596" spans="1:50" s="86" customFormat="1" ht="24.75" customHeight="1">
      <c r="A596" s="61"/>
      <c r="B596" s="62"/>
      <c r="C596" s="63" t="s">
        <v>1100</v>
      </c>
      <c r="D596" s="64"/>
      <c r="E596" s="61"/>
      <c r="F596" s="65"/>
      <c r="G596" s="62"/>
      <c r="H596" s="65"/>
      <c r="I596" s="66">
        <f>SUM(I595:I595)</f>
        <v>48498</v>
      </c>
      <c r="J596" s="66">
        <f>I596</f>
        <v>48498</v>
      </c>
      <c r="K596" s="62"/>
      <c r="L596" s="62"/>
      <c r="M596" s="62"/>
      <c r="N596" s="67"/>
      <c r="O596" s="67"/>
      <c r="P596" s="67"/>
      <c r="Q596" s="67"/>
      <c r="R596" s="67"/>
      <c r="S596" s="67"/>
      <c r="T596" s="66">
        <f>SUM(T595:T595)</f>
        <v>48498</v>
      </c>
      <c r="U596" s="84"/>
      <c r="V596" s="85"/>
      <c r="X596" s="87"/>
      <c r="Y596" s="87"/>
      <c r="Z596" s="87"/>
      <c r="AA596" s="87"/>
      <c r="AB596" s="87"/>
      <c r="AC596" s="87"/>
      <c r="AD596" s="87"/>
      <c r="AE596" s="87"/>
      <c r="AF596" s="87"/>
      <c r="AG596" s="87"/>
      <c r="AH596" s="87"/>
      <c r="AI596" s="87"/>
      <c r="AJ596" s="87"/>
      <c r="AK596" s="87"/>
      <c r="AL596" s="87"/>
      <c r="AM596" s="87"/>
      <c r="AN596" s="87"/>
      <c r="AO596" s="87"/>
      <c r="AP596" s="87"/>
      <c r="AQ596" s="87"/>
      <c r="AR596" s="87"/>
      <c r="AS596" s="87"/>
      <c r="AT596" s="87"/>
      <c r="AU596" s="87"/>
      <c r="AV596" s="87"/>
      <c r="AW596" s="87"/>
      <c r="AX596" s="87"/>
    </row>
    <row r="597" spans="1:50" s="86" customFormat="1" ht="29.1" customHeight="1">
      <c r="A597" s="61"/>
      <c r="B597" s="62"/>
      <c r="C597" s="63"/>
      <c r="D597" s="64"/>
      <c r="E597" s="61"/>
      <c r="F597" s="65"/>
      <c r="G597" s="62"/>
      <c r="H597" s="65"/>
      <c r="I597" s="82"/>
      <c r="J597" s="82"/>
      <c r="K597" s="62"/>
      <c r="L597" s="62"/>
      <c r="M597" s="62"/>
      <c r="N597" s="67"/>
      <c r="O597" s="67"/>
      <c r="P597" s="67"/>
      <c r="Q597" s="67"/>
      <c r="R597" s="67"/>
      <c r="S597" s="67"/>
      <c r="T597" s="83"/>
      <c r="U597" s="84"/>
      <c r="V597" s="85"/>
      <c r="X597" s="87"/>
      <c r="Y597" s="87"/>
      <c r="Z597" s="87"/>
      <c r="AA597" s="87"/>
      <c r="AB597" s="87"/>
      <c r="AC597" s="87"/>
      <c r="AD597" s="87"/>
      <c r="AE597" s="87"/>
      <c r="AF597" s="87"/>
      <c r="AG597" s="87"/>
      <c r="AH597" s="87"/>
      <c r="AI597" s="87"/>
      <c r="AJ597" s="87"/>
      <c r="AK597" s="87"/>
      <c r="AL597" s="87"/>
      <c r="AM597" s="87"/>
      <c r="AN597" s="87"/>
      <c r="AO597" s="87"/>
      <c r="AP597" s="87"/>
      <c r="AQ597" s="87"/>
      <c r="AR597" s="87"/>
      <c r="AS597" s="87"/>
      <c r="AT597" s="87"/>
      <c r="AU597" s="87"/>
      <c r="AV597" s="87"/>
      <c r="AW597" s="87"/>
      <c r="AX597" s="87"/>
    </row>
    <row r="598" spans="1:50" s="86" customFormat="1" ht="29.1" customHeight="1">
      <c r="A598" s="61"/>
      <c r="B598" s="62"/>
      <c r="C598" s="63"/>
      <c r="D598" s="64"/>
      <c r="E598" s="61"/>
      <c r="F598" s="65"/>
      <c r="G598" s="62"/>
      <c r="H598" s="65"/>
      <c r="I598" s="82"/>
      <c r="J598" s="82"/>
      <c r="K598" s="62"/>
      <c r="L598" s="62"/>
      <c r="M598" s="62"/>
      <c r="N598" s="67"/>
      <c r="O598" s="67"/>
      <c r="P598" s="67"/>
      <c r="Q598" s="67"/>
      <c r="R598" s="67"/>
      <c r="S598" s="67"/>
      <c r="T598" s="83"/>
      <c r="U598" s="84"/>
      <c r="V598" s="85"/>
      <c r="X598" s="87"/>
      <c r="Y598" s="87"/>
      <c r="Z598" s="87"/>
      <c r="AA598" s="87"/>
      <c r="AB598" s="87"/>
      <c r="AC598" s="87"/>
      <c r="AD598" s="87"/>
      <c r="AE598" s="87"/>
      <c r="AF598" s="87"/>
      <c r="AG598" s="87"/>
      <c r="AH598" s="87"/>
      <c r="AI598" s="87"/>
      <c r="AJ598" s="87"/>
      <c r="AK598" s="87"/>
      <c r="AL598" s="87"/>
      <c r="AM598" s="87"/>
      <c r="AN598" s="87"/>
      <c r="AO598" s="87"/>
      <c r="AP598" s="87"/>
      <c r="AQ598" s="87"/>
      <c r="AR598" s="87"/>
      <c r="AS598" s="87"/>
      <c r="AT598" s="87"/>
      <c r="AU598" s="87"/>
      <c r="AV598" s="87"/>
      <c r="AW598" s="87"/>
      <c r="AX598" s="87"/>
    </row>
    <row r="599" spans="1:50" s="86" customFormat="1" ht="29.1" customHeight="1">
      <c r="A599" s="61"/>
      <c r="B599" s="62"/>
      <c r="C599" s="63"/>
      <c r="D599" s="64"/>
      <c r="E599" s="61"/>
      <c r="F599" s="65"/>
      <c r="G599" s="62"/>
      <c r="H599" s="65"/>
      <c r="I599" s="82"/>
      <c r="J599" s="82"/>
      <c r="K599" s="62"/>
      <c r="L599" s="62"/>
      <c r="M599" s="62"/>
      <c r="N599" s="67"/>
      <c r="O599" s="67"/>
      <c r="P599" s="67"/>
      <c r="Q599" s="67"/>
      <c r="R599" s="67"/>
      <c r="S599" s="67"/>
      <c r="T599" s="83"/>
      <c r="U599" s="84"/>
      <c r="V599" s="85"/>
      <c r="X599" s="87"/>
      <c r="Y599" s="87"/>
      <c r="Z599" s="87"/>
      <c r="AA599" s="87"/>
      <c r="AB599" s="87"/>
      <c r="AC599" s="87"/>
      <c r="AD599" s="87"/>
      <c r="AE599" s="87"/>
      <c r="AF599" s="87"/>
      <c r="AG599" s="87"/>
      <c r="AH599" s="87"/>
      <c r="AI599" s="87"/>
      <c r="AJ599" s="87"/>
      <c r="AK599" s="87"/>
      <c r="AL599" s="87"/>
      <c r="AM599" s="87"/>
      <c r="AN599" s="87"/>
      <c r="AO599" s="87"/>
      <c r="AP599" s="87"/>
      <c r="AQ599" s="87"/>
      <c r="AR599" s="87"/>
      <c r="AS599" s="87"/>
      <c r="AT599" s="87"/>
      <c r="AU599" s="87"/>
      <c r="AV599" s="87"/>
      <c r="AW599" s="87"/>
      <c r="AX599" s="87"/>
    </row>
    <row r="600" spans="1:50" s="217" customFormat="1" ht="43.5" customHeight="1">
      <c r="A600" s="113">
        <v>6900067288</v>
      </c>
      <c r="B600" s="114" t="s">
        <v>68</v>
      </c>
      <c r="C600" s="88" t="s">
        <v>1101</v>
      </c>
      <c r="D600" s="64" t="s">
        <v>1102</v>
      </c>
      <c r="E600" s="113" t="s">
        <v>1103</v>
      </c>
      <c r="F600" s="115">
        <v>42801</v>
      </c>
      <c r="G600" s="114" t="s">
        <v>1104</v>
      </c>
      <c r="H600" s="115">
        <v>42797</v>
      </c>
      <c r="I600" s="116">
        <v>200000</v>
      </c>
      <c r="J600" s="116"/>
      <c r="K600" s="114">
        <v>2083</v>
      </c>
      <c r="L600" s="62" t="s">
        <v>1105</v>
      </c>
      <c r="M600" s="114" t="s">
        <v>342</v>
      </c>
      <c r="N600" s="67"/>
      <c r="O600" s="67"/>
      <c r="P600" s="67"/>
      <c r="Q600" s="67"/>
      <c r="R600" s="67">
        <v>200000</v>
      </c>
      <c r="S600" s="67"/>
      <c r="T600" s="67">
        <v>200000</v>
      </c>
      <c r="U600" s="215"/>
      <c r="V600" s="216"/>
      <c r="X600" s="218"/>
      <c r="Y600" s="218"/>
      <c r="Z600" s="218"/>
      <c r="AA600" s="218"/>
      <c r="AB600" s="218"/>
      <c r="AC600" s="218"/>
      <c r="AD600" s="218"/>
      <c r="AE600" s="218"/>
      <c r="AF600" s="218"/>
      <c r="AG600" s="218"/>
      <c r="AH600" s="218"/>
      <c r="AI600" s="218"/>
      <c r="AJ600" s="218"/>
      <c r="AK600" s="218"/>
      <c r="AL600" s="218"/>
      <c r="AM600" s="218"/>
      <c r="AN600" s="218"/>
      <c r="AO600" s="218"/>
      <c r="AP600" s="218"/>
      <c r="AQ600" s="218"/>
      <c r="AR600" s="218"/>
      <c r="AS600" s="218"/>
      <c r="AT600" s="218"/>
      <c r="AU600" s="218"/>
      <c r="AV600" s="218"/>
      <c r="AW600" s="218"/>
      <c r="AX600" s="218"/>
    </row>
    <row r="601" spans="1:50" ht="32.25" customHeight="1">
      <c r="A601" s="61"/>
      <c r="B601" s="62"/>
      <c r="C601" s="63" t="s">
        <v>1106</v>
      </c>
      <c r="D601" s="64"/>
      <c r="E601" s="61"/>
      <c r="F601" s="65"/>
      <c r="G601" s="62"/>
      <c r="H601" s="65"/>
      <c r="I601" s="66">
        <f>SUM(I600)</f>
        <v>200000</v>
      </c>
      <c r="J601" s="66">
        <f>I601</f>
        <v>200000</v>
      </c>
      <c r="K601" s="62"/>
      <c r="L601" s="62"/>
      <c r="M601" s="62"/>
      <c r="N601" s="67"/>
      <c r="O601" s="67"/>
      <c r="P601" s="67"/>
      <c r="Q601" s="67"/>
      <c r="R601" s="67"/>
      <c r="S601" s="67"/>
      <c r="T601" s="68">
        <f>SUM(T600)</f>
        <v>200000</v>
      </c>
      <c r="U601" s="69"/>
      <c r="V601" s="60"/>
    </row>
    <row r="602" spans="1:50" s="86" customFormat="1" ht="21" customHeight="1">
      <c r="A602" s="61"/>
      <c r="B602" s="62"/>
      <c r="C602" s="63"/>
      <c r="D602" s="64"/>
      <c r="E602" s="61"/>
      <c r="F602" s="65"/>
      <c r="G602" s="62"/>
      <c r="H602" s="65"/>
      <c r="I602" s="82"/>
      <c r="J602" s="82"/>
      <c r="K602" s="62"/>
      <c r="L602" s="62"/>
      <c r="M602" s="62"/>
      <c r="N602" s="67"/>
      <c r="O602" s="67"/>
      <c r="P602" s="67"/>
      <c r="Q602" s="67"/>
      <c r="R602" s="67"/>
      <c r="S602" s="67"/>
      <c r="T602" s="83"/>
      <c r="U602" s="84"/>
      <c r="V602" s="85"/>
      <c r="X602" s="87"/>
      <c r="Y602" s="87"/>
      <c r="Z602" s="87"/>
      <c r="AA602" s="87"/>
      <c r="AB602" s="87"/>
      <c r="AC602" s="87"/>
      <c r="AD602" s="87"/>
      <c r="AE602" s="87"/>
      <c r="AF602" s="87"/>
      <c r="AG602" s="87"/>
      <c r="AH602" s="87"/>
      <c r="AI602" s="87"/>
      <c r="AJ602" s="87"/>
      <c r="AK602" s="87"/>
      <c r="AL602" s="87"/>
      <c r="AM602" s="87"/>
      <c r="AN602" s="87"/>
      <c r="AO602" s="87"/>
      <c r="AP602" s="87"/>
      <c r="AQ602" s="87"/>
      <c r="AR602" s="87"/>
      <c r="AS602" s="87"/>
      <c r="AT602" s="87"/>
      <c r="AU602" s="87"/>
      <c r="AV602" s="87"/>
      <c r="AW602" s="87"/>
      <c r="AX602" s="87"/>
    </row>
    <row r="603" spans="1:50" s="86" customFormat="1" ht="21" customHeight="1">
      <c r="A603" s="61"/>
      <c r="B603" s="62"/>
      <c r="C603" s="63"/>
      <c r="D603" s="64"/>
      <c r="E603" s="61"/>
      <c r="F603" s="65"/>
      <c r="G603" s="62"/>
      <c r="H603" s="65"/>
      <c r="I603" s="82"/>
      <c r="J603" s="82"/>
      <c r="K603" s="62"/>
      <c r="L603" s="62"/>
      <c r="M603" s="62"/>
      <c r="N603" s="67"/>
      <c r="O603" s="67"/>
      <c r="P603" s="67"/>
      <c r="Q603" s="67"/>
      <c r="R603" s="67"/>
      <c r="S603" s="67"/>
      <c r="T603" s="83"/>
      <c r="U603" s="84"/>
      <c r="V603" s="85"/>
      <c r="X603" s="87"/>
      <c r="Y603" s="87"/>
      <c r="Z603" s="87"/>
      <c r="AA603" s="87"/>
      <c r="AB603" s="87"/>
      <c r="AC603" s="87"/>
      <c r="AD603" s="87"/>
      <c r="AE603" s="87"/>
      <c r="AF603" s="87"/>
      <c r="AG603" s="87"/>
      <c r="AH603" s="87"/>
      <c r="AI603" s="87"/>
      <c r="AJ603" s="87"/>
      <c r="AK603" s="87"/>
      <c r="AL603" s="87"/>
      <c r="AM603" s="87"/>
      <c r="AN603" s="87"/>
      <c r="AO603" s="87"/>
      <c r="AP603" s="87"/>
      <c r="AQ603" s="87"/>
      <c r="AR603" s="87"/>
      <c r="AS603" s="87"/>
      <c r="AT603" s="87"/>
      <c r="AU603" s="87"/>
      <c r="AV603" s="87"/>
      <c r="AW603" s="87"/>
      <c r="AX603" s="87"/>
    </row>
    <row r="604" spans="1:50" s="3" customFormat="1" ht="47.25" customHeight="1">
      <c r="A604" s="61">
        <v>101008067</v>
      </c>
      <c r="B604" s="62" t="s">
        <v>114</v>
      </c>
      <c r="C604" s="88" t="s">
        <v>1107</v>
      </c>
      <c r="D604" s="64" t="s">
        <v>1108</v>
      </c>
      <c r="E604" s="61" t="s">
        <v>1109</v>
      </c>
      <c r="F604" s="65">
        <v>42898</v>
      </c>
      <c r="G604" s="62" t="s">
        <v>1110</v>
      </c>
      <c r="H604" s="65">
        <v>42899</v>
      </c>
      <c r="I604" s="89">
        <v>10957</v>
      </c>
      <c r="J604" s="89"/>
      <c r="K604" s="62" t="s">
        <v>83</v>
      </c>
      <c r="L604" s="62" t="s">
        <v>707</v>
      </c>
      <c r="M604" s="62" t="s">
        <v>199</v>
      </c>
      <c r="N604" s="89"/>
      <c r="O604" s="67"/>
      <c r="P604" s="89"/>
      <c r="Q604" s="89"/>
      <c r="R604" s="89">
        <v>10957</v>
      </c>
      <c r="S604" s="67"/>
      <c r="T604" s="89">
        <v>10957</v>
      </c>
      <c r="U604" s="69"/>
      <c r="V604" s="60"/>
    </row>
    <row r="605" spans="1:50" s="3" customFormat="1" ht="47.25" customHeight="1">
      <c r="A605" s="61">
        <v>101008067</v>
      </c>
      <c r="B605" s="62" t="s">
        <v>114</v>
      </c>
      <c r="C605" s="88" t="s">
        <v>1107</v>
      </c>
      <c r="D605" s="64" t="s">
        <v>1108</v>
      </c>
      <c r="E605" s="61" t="s">
        <v>1111</v>
      </c>
      <c r="F605" s="65">
        <v>42949</v>
      </c>
      <c r="G605" s="62" t="s">
        <v>1112</v>
      </c>
      <c r="H605" s="65">
        <v>42954</v>
      </c>
      <c r="I605" s="89">
        <v>6386</v>
      </c>
      <c r="J605" s="89"/>
      <c r="K605" s="62" t="s">
        <v>966</v>
      </c>
      <c r="L605" s="62" t="s">
        <v>159</v>
      </c>
      <c r="M605" s="62" t="s">
        <v>215</v>
      </c>
      <c r="N605" s="89"/>
      <c r="O605" s="67"/>
      <c r="P605" s="89">
        <v>6386</v>
      </c>
      <c r="Q605" s="89"/>
      <c r="R605" s="89"/>
      <c r="S605" s="67"/>
      <c r="T605" s="89">
        <v>6386</v>
      </c>
      <c r="U605" s="69"/>
      <c r="V605" s="60"/>
    </row>
    <row r="606" spans="1:50" s="3" customFormat="1" ht="47.25" customHeight="1">
      <c r="A606" s="61">
        <v>101008067</v>
      </c>
      <c r="B606" s="62" t="s">
        <v>114</v>
      </c>
      <c r="C606" s="88" t="s">
        <v>1107</v>
      </c>
      <c r="D606" s="64" t="s">
        <v>1108</v>
      </c>
      <c r="E606" s="61" t="s">
        <v>1113</v>
      </c>
      <c r="F606" s="65"/>
      <c r="G606" s="62" t="s">
        <v>1114</v>
      </c>
      <c r="H606" s="65">
        <v>42962</v>
      </c>
      <c r="I606" s="89">
        <v>15769.33</v>
      </c>
      <c r="J606" s="89"/>
      <c r="K606" s="62" t="s">
        <v>87</v>
      </c>
      <c r="L606" s="62" t="s">
        <v>159</v>
      </c>
      <c r="M606" s="62" t="s">
        <v>342</v>
      </c>
      <c r="N606" s="89"/>
      <c r="O606" s="67"/>
      <c r="P606" s="89">
        <v>15769.33</v>
      </c>
      <c r="Q606" s="89"/>
      <c r="R606" s="89"/>
      <c r="S606" s="67"/>
      <c r="T606" s="89">
        <v>15769.33</v>
      </c>
      <c r="U606" s="69"/>
      <c r="V606" s="60"/>
    </row>
    <row r="607" spans="1:50" s="3" customFormat="1" ht="47.25" customHeight="1">
      <c r="A607" s="61">
        <v>101008067</v>
      </c>
      <c r="B607" s="62" t="s">
        <v>114</v>
      </c>
      <c r="C607" s="88" t="s">
        <v>1107</v>
      </c>
      <c r="D607" s="64" t="s">
        <v>1108</v>
      </c>
      <c r="E607" s="61" t="s">
        <v>1115</v>
      </c>
      <c r="F607" s="65">
        <v>42991</v>
      </c>
      <c r="G607" s="62" t="s">
        <v>1116</v>
      </c>
      <c r="H607" s="65">
        <v>42992</v>
      </c>
      <c r="I607" s="89">
        <v>12781.31</v>
      </c>
      <c r="J607" s="89"/>
      <c r="K607" s="62">
        <v>2083</v>
      </c>
      <c r="L607" s="62" t="s">
        <v>93</v>
      </c>
      <c r="M607" s="62" t="s">
        <v>85</v>
      </c>
      <c r="N607" s="89">
        <v>12781.31</v>
      </c>
      <c r="O607" s="67"/>
      <c r="P607" s="89"/>
      <c r="Q607" s="89"/>
      <c r="R607" s="89"/>
      <c r="S607" s="67"/>
      <c r="T607" s="89">
        <v>12781.31</v>
      </c>
      <c r="U607" s="69"/>
      <c r="V607" s="60"/>
    </row>
    <row r="608" spans="1:50" ht="31.7" customHeight="1">
      <c r="A608" s="61"/>
      <c r="B608" s="62"/>
      <c r="C608" s="63" t="s">
        <v>1117</v>
      </c>
      <c r="D608" s="64"/>
      <c r="E608" s="61"/>
      <c r="F608" s="65"/>
      <c r="G608" s="62"/>
      <c r="H608" s="65"/>
      <c r="I608" s="66">
        <f>SUM(I604:I607)</f>
        <v>45893.64</v>
      </c>
      <c r="J608" s="66">
        <f>I608</f>
        <v>45893.64</v>
      </c>
      <c r="K608" s="62"/>
      <c r="L608" s="62"/>
      <c r="M608" s="62"/>
      <c r="N608" s="67"/>
      <c r="O608" s="67"/>
      <c r="P608" s="67"/>
      <c r="Q608" s="67"/>
      <c r="R608" s="67"/>
      <c r="S608" s="67"/>
      <c r="T608" s="68">
        <f>SUM(T604:T607)</f>
        <v>45893.64</v>
      </c>
      <c r="U608" s="69"/>
      <c r="V608" s="60"/>
    </row>
    <row r="609" spans="1:50" s="86" customFormat="1" ht="21" customHeight="1">
      <c r="A609" s="61"/>
      <c r="B609" s="62"/>
      <c r="C609" s="63"/>
      <c r="D609" s="64"/>
      <c r="E609" s="61"/>
      <c r="F609" s="65"/>
      <c r="G609" s="62"/>
      <c r="H609" s="65"/>
      <c r="I609" s="82"/>
      <c r="J609" s="82"/>
      <c r="K609" s="62"/>
      <c r="L609" s="62"/>
      <c r="M609" s="62"/>
      <c r="N609" s="67"/>
      <c r="O609" s="67"/>
      <c r="P609" s="67"/>
      <c r="Q609" s="67"/>
      <c r="R609" s="67"/>
      <c r="S609" s="67"/>
      <c r="T609" s="83"/>
      <c r="U609" s="84"/>
      <c r="V609" s="85"/>
      <c r="X609" s="87"/>
      <c r="Y609" s="87"/>
      <c r="Z609" s="87"/>
      <c r="AA609" s="87"/>
      <c r="AB609" s="87"/>
      <c r="AC609" s="87"/>
      <c r="AD609" s="87"/>
      <c r="AE609" s="87"/>
      <c r="AF609" s="87"/>
      <c r="AG609" s="87"/>
      <c r="AH609" s="87"/>
      <c r="AI609" s="87"/>
      <c r="AJ609" s="87"/>
      <c r="AK609" s="87"/>
      <c r="AL609" s="87"/>
      <c r="AM609" s="87"/>
      <c r="AN609" s="87"/>
      <c r="AO609" s="87"/>
      <c r="AP609" s="87"/>
      <c r="AQ609" s="87"/>
      <c r="AR609" s="87"/>
      <c r="AS609" s="87"/>
      <c r="AT609" s="87"/>
      <c r="AU609" s="87"/>
      <c r="AV609" s="87"/>
      <c r="AW609" s="87"/>
      <c r="AX609" s="87"/>
    </row>
    <row r="610" spans="1:50" s="86" customFormat="1" ht="21" customHeight="1">
      <c r="A610" s="61"/>
      <c r="B610" s="62"/>
      <c r="C610" s="63"/>
      <c r="D610" s="64"/>
      <c r="E610" s="61"/>
      <c r="F610" s="65"/>
      <c r="G610" s="62"/>
      <c r="H610" s="65"/>
      <c r="I610" s="82"/>
      <c r="J610" s="82"/>
      <c r="K610" s="62"/>
      <c r="L610" s="62"/>
      <c r="M610" s="62"/>
      <c r="N610" s="67"/>
      <c r="O610" s="67"/>
      <c r="P610" s="67"/>
      <c r="Q610" s="67"/>
      <c r="R610" s="67"/>
      <c r="S610" s="67"/>
      <c r="T610" s="83"/>
      <c r="U610" s="84"/>
      <c r="V610" s="85"/>
      <c r="X610" s="87"/>
      <c r="Y610" s="87"/>
      <c r="Z610" s="87"/>
      <c r="AA610" s="87"/>
      <c r="AB610" s="87"/>
      <c r="AC610" s="87"/>
      <c r="AD610" s="87"/>
      <c r="AE610" s="87"/>
      <c r="AF610" s="87"/>
      <c r="AG610" s="87"/>
      <c r="AH610" s="87"/>
      <c r="AI610" s="87"/>
      <c r="AJ610" s="87"/>
      <c r="AK610" s="87"/>
      <c r="AL610" s="87"/>
      <c r="AM610" s="87"/>
      <c r="AN610" s="87"/>
      <c r="AO610" s="87"/>
      <c r="AP610" s="87"/>
      <c r="AQ610" s="87"/>
      <c r="AR610" s="87"/>
      <c r="AS610" s="87"/>
      <c r="AT610" s="87"/>
      <c r="AU610" s="87"/>
      <c r="AV610" s="87"/>
      <c r="AW610" s="87"/>
      <c r="AX610" s="87"/>
    </row>
    <row r="611" spans="1:50" s="100" customFormat="1" ht="39.75" customHeight="1">
      <c r="A611" s="91">
        <v>101874503</v>
      </c>
      <c r="B611" s="92" t="s">
        <v>1118</v>
      </c>
      <c r="C611" s="93" t="s">
        <v>1119</v>
      </c>
      <c r="D611" s="94" t="s">
        <v>1120</v>
      </c>
      <c r="E611" s="91"/>
      <c r="F611" s="95"/>
      <c r="G611" s="62" t="s">
        <v>1121</v>
      </c>
      <c r="H611" s="95">
        <v>42940</v>
      </c>
      <c r="I611" s="96">
        <v>102791.07</v>
      </c>
      <c r="J611" s="96"/>
      <c r="K611" s="92" t="s">
        <v>966</v>
      </c>
      <c r="L611" s="62" t="s">
        <v>88</v>
      </c>
      <c r="M611" s="92" t="s">
        <v>991</v>
      </c>
      <c r="N611" s="96"/>
      <c r="O611" s="96"/>
      <c r="P611" s="97"/>
      <c r="Q611" s="96">
        <v>102791.07</v>
      </c>
      <c r="R611" s="97"/>
      <c r="S611" s="96"/>
      <c r="T611" s="96">
        <v>102791.07</v>
      </c>
      <c r="U611" s="189"/>
      <c r="V611" s="99"/>
      <c r="X611" s="101"/>
      <c r="Y611" s="101"/>
      <c r="Z611" s="101"/>
      <c r="AA611" s="101"/>
      <c r="AB611" s="101"/>
      <c r="AC611" s="101"/>
      <c r="AD611" s="101"/>
      <c r="AE611" s="101"/>
      <c r="AF611" s="101"/>
      <c r="AG611" s="101"/>
      <c r="AH611" s="101"/>
      <c r="AI611" s="101"/>
      <c r="AJ611" s="101"/>
      <c r="AK611" s="101"/>
      <c r="AL611" s="101"/>
      <c r="AM611" s="101"/>
      <c r="AN611" s="101"/>
      <c r="AO611" s="101"/>
      <c r="AP611" s="101"/>
      <c r="AQ611" s="101"/>
      <c r="AR611" s="101"/>
      <c r="AS611" s="101"/>
      <c r="AT611" s="101"/>
      <c r="AU611" s="101"/>
      <c r="AV611" s="101"/>
      <c r="AW611" s="101"/>
      <c r="AX611" s="101"/>
    </row>
    <row r="612" spans="1:50" s="100" customFormat="1" ht="39.75" customHeight="1">
      <c r="A612" s="91">
        <v>101874503</v>
      </c>
      <c r="B612" s="92" t="s">
        <v>1118</v>
      </c>
      <c r="C612" s="93" t="s">
        <v>1119</v>
      </c>
      <c r="D612" s="94" t="s">
        <v>1120</v>
      </c>
      <c r="E612" s="91"/>
      <c r="F612" s="95"/>
      <c r="G612" s="62" t="s">
        <v>1122</v>
      </c>
      <c r="H612" s="95">
        <v>42940</v>
      </c>
      <c r="I612" s="96">
        <v>4255.05</v>
      </c>
      <c r="J612" s="96"/>
      <c r="K612" s="92" t="s">
        <v>966</v>
      </c>
      <c r="L612" s="62" t="s">
        <v>88</v>
      </c>
      <c r="M612" s="92" t="s">
        <v>991</v>
      </c>
      <c r="N612" s="96"/>
      <c r="O612" s="96"/>
      <c r="P612" s="97"/>
      <c r="Q612" s="96">
        <v>4255.05</v>
      </c>
      <c r="R612" s="97"/>
      <c r="S612" s="96"/>
      <c r="T612" s="96">
        <v>4255.05</v>
      </c>
      <c r="U612" s="189"/>
      <c r="V612" s="99"/>
      <c r="X612" s="101"/>
      <c r="Y612" s="101"/>
      <c r="Z612" s="101"/>
      <c r="AA612" s="101"/>
      <c r="AB612" s="101"/>
      <c r="AC612" s="101"/>
      <c r="AD612" s="101"/>
      <c r="AE612" s="101"/>
      <c r="AF612" s="101"/>
      <c r="AG612" s="101"/>
      <c r="AH612" s="101"/>
      <c r="AI612" s="101"/>
      <c r="AJ612" s="101"/>
      <c r="AK612" s="101"/>
      <c r="AL612" s="101"/>
      <c r="AM612" s="101"/>
      <c r="AN612" s="101"/>
      <c r="AO612" s="101"/>
      <c r="AP612" s="101"/>
      <c r="AQ612" s="101"/>
      <c r="AR612" s="101"/>
      <c r="AS612" s="101"/>
      <c r="AT612" s="101"/>
      <c r="AU612" s="101"/>
      <c r="AV612" s="101"/>
      <c r="AW612" s="101"/>
      <c r="AX612" s="101"/>
    </row>
    <row r="613" spans="1:50" s="100" customFormat="1" ht="39.75" customHeight="1">
      <c r="A613" s="91">
        <v>101874503</v>
      </c>
      <c r="B613" s="92" t="s">
        <v>1118</v>
      </c>
      <c r="C613" s="93" t="s">
        <v>1119</v>
      </c>
      <c r="D613" s="94" t="s">
        <v>1123</v>
      </c>
      <c r="E613" s="91"/>
      <c r="F613" s="95"/>
      <c r="G613" s="62" t="s">
        <v>1124</v>
      </c>
      <c r="H613" s="95">
        <v>42955</v>
      </c>
      <c r="I613" s="96">
        <v>18841.54</v>
      </c>
      <c r="J613" s="96"/>
      <c r="K613" s="92" t="s">
        <v>119</v>
      </c>
      <c r="L613" s="62" t="s">
        <v>88</v>
      </c>
      <c r="M613" s="92" t="s">
        <v>991</v>
      </c>
      <c r="N613" s="96"/>
      <c r="O613" s="96"/>
      <c r="P613" s="96"/>
      <c r="Q613" s="96">
        <v>18841.54</v>
      </c>
      <c r="R613" s="97"/>
      <c r="S613" s="96"/>
      <c r="T613" s="96">
        <v>18841.54</v>
      </c>
      <c r="U613" s="189"/>
      <c r="V613" s="99"/>
      <c r="X613" s="101"/>
      <c r="Y613" s="101"/>
      <c r="Z613" s="101"/>
      <c r="AA613" s="101"/>
      <c r="AB613" s="101"/>
      <c r="AC613" s="101"/>
      <c r="AD613" s="101"/>
      <c r="AE613" s="101"/>
      <c r="AF613" s="101"/>
      <c r="AG613" s="101"/>
      <c r="AH613" s="101"/>
      <c r="AI613" s="101"/>
      <c r="AJ613" s="101"/>
      <c r="AK613" s="101"/>
      <c r="AL613" s="101"/>
      <c r="AM613" s="101"/>
      <c r="AN613" s="101"/>
      <c r="AO613" s="101"/>
      <c r="AP613" s="101"/>
      <c r="AQ613" s="101"/>
      <c r="AR613" s="101"/>
      <c r="AS613" s="101"/>
      <c r="AT613" s="101"/>
      <c r="AU613" s="101"/>
      <c r="AV613" s="101"/>
      <c r="AW613" s="101"/>
      <c r="AX613" s="101"/>
    </row>
    <row r="614" spans="1:50" s="100" customFormat="1" ht="39.75" customHeight="1">
      <c r="A614" s="91">
        <v>101874503</v>
      </c>
      <c r="B614" s="92" t="s">
        <v>1118</v>
      </c>
      <c r="C614" s="93" t="s">
        <v>1119</v>
      </c>
      <c r="D614" s="94" t="s">
        <v>1123</v>
      </c>
      <c r="E614" s="91"/>
      <c r="F614" s="95"/>
      <c r="G614" s="62" t="s">
        <v>1125</v>
      </c>
      <c r="H614" s="95">
        <v>42955</v>
      </c>
      <c r="I614" s="96">
        <v>405.98</v>
      </c>
      <c r="J614" s="96"/>
      <c r="K614" s="92" t="s">
        <v>119</v>
      </c>
      <c r="L614" s="62" t="s">
        <v>88</v>
      </c>
      <c r="M614" s="92" t="s">
        <v>991</v>
      </c>
      <c r="N614" s="96"/>
      <c r="O614" s="96"/>
      <c r="P614" s="96"/>
      <c r="Q614" s="96">
        <v>405.98</v>
      </c>
      <c r="R614" s="97"/>
      <c r="S614" s="96"/>
      <c r="T614" s="96">
        <v>405.98</v>
      </c>
      <c r="U614" s="189"/>
      <c r="V614" s="99"/>
      <c r="X614" s="101"/>
      <c r="Y614" s="101"/>
      <c r="Z614" s="101"/>
      <c r="AA614" s="101"/>
      <c r="AB614" s="101"/>
      <c r="AC614" s="101"/>
      <c r="AD614" s="101"/>
      <c r="AE614" s="101"/>
      <c r="AF614" s="101"/>
      <c r="AG614" s="101"/>
      <c r="AH614" s="101"/>
      <c r="AI614" s="101"/>
      <c r="AJ614" s="101"/>
      <c r="AK614" s="101"/>
      <c r="AL614" s="101"/>
      <c r="AM614" s="101"/>
      <c r="AN614" s="101"/>
      <c r="AO614" s="101"/>
      <c r="AP614" s="101"/>
      <c r="AQ614" s="101"/>
      <c r="AR614" s="101"/>
      <c r="AS614" s="101"/>
      <c r="AT614" s="101"/>
      <c r="AU614" s="101"/>
      <c r="AV614" s="101"/>
      <c r="AW614" s="101"/>
      <c r="AX614" s="101"/>
    </row>
    <row r="615" spans="1:50" s="100" customFormat="1" ht="46.15" customHeight="1">
      <c r="A615" s="91">
        <v>101874503</v>
      </c>
      <c r="B615" s="92" t="s">
        <v>1118</v>
      </c>
      <c r="C615" s="93" t="s">
        <v>1119</v>
      </c>
      <c r="D615" s="94" t="s">
        <v>1126</v>
      </c>
      <c r="E615" s="91"/>
      <c r="F615" s="95"/>
      <c r="G615" s="62" t="s">
        <v>1127</v>
      </c>
      <c r="H615" s="95">
        <v>43013</v>
      </c>
      <c r="I615" s="96">
        <v>10988.74</v>
      </c>
      <c r="J615" s="96"/>
      <c r="K615" s="92" t="s">
        <v>119</v>
      </c>
      <c r="L615" s="62" t="s">
        <v>168</v>
      </c>
      <c r="M615" s="92" t="s">
        <v>991</v>
      </c>
      <c r="N615" s="96">
        <v>10988.74</v>
      </c>
      <c r="O615" s="96"/>
      <c r="P615" s="96"/>
      <c r="Q615" s="96"/>
      <c r="R615" s="97"/>
      <c r="S615" s="96"/>
      <c r="T615" s="96">
        <v>10988.74</v>
      </c>
      <c r="U615" s="189"/>
      <c r="V615" s="99"/>
      <c r="X615" s="101"/>
      <c r="Y615" s="101"/>
      <c r="Z615" s="101"/>
      <c r="AA615" s="101"/>
      <c r="AB615" s="101"/>
      <c r="AC615" s="101"/>
      <c r="AD615" s="101"/>
      <c r="AE615" s="101"/>
      <c r="AF615" s="101"/>
      <c r="AG615" s="101"/>
      <c r="AH615" s="101"/>
      <c r="AI615" s="101"/>
      <c r="AJ615" s="101"/>
      <c r="AK615" s="101"/>
      <c r="AL615" s="101"/>
      <c r="AM615" s="101"/>
      <c r="AN615" s="101"/>
      <c r="AO615" s="101"/>
      <c r="AP615" s="101"/>
      <c r="AQ615" s="101"/>
      <c r="AR615" s="101"/>
      <c r="AS615" s="101"/>
      <c r="AT615" s="101"/>
      <c r="AU615" s="101"/>
      <c r="AV615" s="101"/>
      <c r="AW615" s="101"/>
      <c r="AX615" s="101"/>
    </row>
    <row r="616" spans="1:50" s="100" customFormat="1" ht="46.15" customHeight="1">
      <c r="A616" s="91">
        <v>101874503</v>
      </c>
      <c r="B616" s="92" t="s">
        <v>1118</v>
      </c>
      <c r="C616" s="93" t="s">
        <v>1119</v>
      </c>
      <c r="D616" s="94" t="s">
        <v>1126</v>
      </c>
      <c r="E616" s="91"/>
      <c r="F616" s="95"/>
      <c r="G616" s="62" t="s">
        <v>1128</v>
      </c>
      <c r="H616" s="95">
        <v>43013</v>
      </c>
      <c r="I616" s="96">
        <v>2235.61</v>
      </c>
      <c r="J616" s="96"/>
      <c r="K616" s="92" t="s">
        <v>119</v>
      </c>
      <c r="L616" s="62" t="s">
        <v>168</v>
      </c>
      <c r="M616" s="92" t="s">
        <v>991</v>
      </c>
      <c r="N616" s="96">
        <v>2235.61</v>
      </c>
      <c r="O616" s="96"/>
      <c r="P616" s="96"/>
      <c r="Q616" s="96"/>
      <c r="R616" s="97"/>
      <c r="S616" s="96"/>
      <c r="T616" s="96">
        <v>2235.61</v>
      </c>
      <c r="U616" s="189"/>
      <c r="V616" s="99"/>
      <c r="X616" s="101"/>
      <c r="Y616" s="101"/>
      <c r="Z616" s="101"/>
      <c r="AA616" s="101"/>
      <c r="AB616" s="101"/>
      <c r="AC616" s="101"/>
      <c r="AD616" s="101"/>
      <c r="AE616" s="101"/>
      <c r="AF616" s="101"/>
      <c r="AG616" s="101"/>
      <c r="AH616" s="101"/>
      <c r="AI616" s="101"/>
      <c r="AJ616" s="101"/>
      <c r="AK616" s="101"/>
      <c r="AL616" s="101"/>
      <c r="AM616" s="101"/>
      <c r="AN616" s="101"/>
      <c r="AO616" s="101"/>
      <c r="AP616" s="101"/>
      <c r="AQ616" s="101"/>
      <c r="AR616" s="101"/>
      <c r="AS616" s="101"/>
      <c r="AT616" s="101"/>
      <c r="AU616" s="101"/>
      <c r="AV616" s="101"/>
      <c r="AW616" s="101"/>
      <c r="AX616" s="101"/>
    </row>
    <row r="617" spans="1:50" s="100" customFormat="1" ht="46.15" customHeight="1">
      <c r="A617" s="91">
        <v>101874503</v>
      </c>
      <c r="B617" s="92" t="s">
        <v>1118</v>
      </c>
      <c r="C617" s="93" t="s">
        <v>1119</v>
      </c>
      <c r="D617" s="94" t="s">
        <v>1126</v>
      </c>
      <c r="E617" s="91"/>
      <c r="F617" s="95"/>
      <c r="G617" s="62" t="s">
        <v>1129</v>
      </c>
      <c r="H617" s="95">
        <v>43021</v>
      </c>
      <c r="I617" s="96">
        <v>39525.769999999997</v>
      </c>
      <c r="J617" s="96"/>
      <c r="K617" s="92" t="s">
        <v>119</v>
      </c>
      <c r="L617" s="62" t="s">
        <v>168</v>
      </c>
      <c r="M617" s="92" t="s">
        <v>991</v>
      </c>
      <c r="N617" s="96">
        <v>39525.769999999997</v>
      </c>
      <c r="O617" s="96"/>
      <c r="P617" s="96"/>
      <c r="Q617" s="96"/>
      <c r="R617" s="97"/>
      <c r="S617" s="96"/>
      <c r="T617" s="96">
        <v>39525.769999999997</v>
      </c>
      <c r="U617" s="189"/>
      <c r="V617" s="99"/>
      <c r="X617" s="101"/>
      <c r="Y617" s="101"/>
      <c r="Z617" s="101"/>
      <c r="AA617" s="101"/>
      <c r="AB617" s="101"/>
      <c r="AC617" s="101"/>
      <c r="AD617" s="101"/>
      <c r="AE617" s="101"/>
      <c r="AF617" s="101"/>
      <c r="AG617" s="101"/>
      <c r="AH617" s="101"/>
      <c r="AI617" s="101"/>
      <c r="AJ617" s="101"/>
      <c r="AK617" s="101"/>
      <c r="AL617" s="101"/>
      <c r="AM617" s="101"/>
      <c r="AN617" s="101"/>
      <c r="AO617" s="101"/>
      <c r="AP617" s="101"/>
      <c r="AQ617" s="101"/>
      <c r="AR617" s="101"/>
      <c r="AS617" s="101"/>
      <c r="AT617" s="101"/>
      <c r="AU617" s="101"/>
      <c r="AV617" s="101"/>
      <c r="AW617" s="101"/>
      <c r="AX617" s="101"/>
    </row>
    <row r="618" spans="1:50" s="100" customFormat="1" ht="46.15" customHeight="1">
      <c r="A618" s="91">
        <v>101874503</v>
      </c>
      <c r="B618" s="92" t="s">
        <v>1118</v>
      </c>
      <c r="C618" s="93" t="s">
        <v>1119</v>
      </c>
      <c r="D618" s="94" t="s">
        <v>1126</v>
      </c>
      <c r="E618" s="91"/>
      <c r="F618" s="95"/>
      <c r="G618" s="62" t="s">
        <v>1130</v>
      </c>
      <c r="H618" s="95">
        <v>43013</v>
      </c>
      <c r="I618" s="96">
        <v>948.64</v>
      </c>
      <c r="J618" s="96"/>
      <c r="K618" s="92" t="s">
        <v>119</v>
      </c>
      <c r="L618" s="62" t="s">
        <v>168</v>
      </c>
      <c r="M618" s="92" t="s">
        <v>991</v>
      </c>
      <c r="N618" s="96">
        <v>948.64</v>
      </c>
      <c r="O618" s="96"/>
      <c r="P618" s="96"/>
      <c r="Q618" s="96"/>
      <c r="R618" s="97"/>
      <c r="S618" s="96"/>
      <c r="T618" s="96">
        <v>948.64</v>
      </c>
      <c r="U618" s="189"/>
      <c r="V618" s="99"/>
      <c r="X618" s="101"/>
      <c r="Y618" s="101"/>
      <c r="Z618" s="101"/>
      <c r="AA618" s="101"/>
      <c r="AB618" s="101"/>
      <c r="AC618" s="101"/>
      <c r="AD618" s="101"/>
      <c r="AE618" s="101"/>
      <c r="AF618" s="101"/>
      <c r="AG618" s="101"/>
      <c r="AH618" s="101"/>
      <c r="AI618" s="101"/>
      <c r="AJ618" s="101"/>
      <c r="AK618" s="101"/>
      <c r="AL618" s="101"/>
      <c r="AM618" s="101"/>
      <c r="AN618" s="101"/>
      <c r="AO618" s="101"/>
      <c r="AP618" s="101"/>
      <c r="AQ618" s="101"/>
      <c r="AR618" s="101"/>
      <c r="AS618" s="101"/>
      <c r="AT618" s="101"/>
      <c r="AU618" s="101"/>
      <c r="AV618" s="101"/>
      <c r="AW618" s="101"/>
      <c r="AX618" s="101"/>
    </row>
    <row r="619" spans="1:50" s="100" customFormat="1" ht="46.15" customHeight="1">
      <c r="A619" s="91">
        <v>101874503</v>
      </c>
      <c r="B619" s="92" t="s">
        <v>1118</v>
      </c>
      <c r="C619" s="93" t="s">
        <v>1119</v>
      </c>
      <c r="D619" s="94" t="s">
        <v>1126</v>
      </c>
      <c r="E619" s="91"/>
      <c r="F619" s="95"/>
      <c r="G619" s="62" t="s">
        <v>1131</v>
      </c>
      <c r="H619" s="95">
        <v>43022</v>
      </c>
      <c r="I619" s="96">
        <v>3943.01</v>
      </c>
      <c r="J619" s="96"/>
      <c r="K619" s="92" t="s">
        <v>119</v>
      </c>
      <c r="L619" s="62" t="s">
        <v>168</v>
      </c>
      <c r="M619" s="92" t="s">
        <v>991</v>
      </c>
      <c r="N619" s="96">
        <v>3943.01</v>
      </c>
      <c r="O619" s="96"/>
      <c r="P619" s="96"/>
      <c r="Q619" s="96"/>
      <c r="R619" s="97"/>
      <c r="S619" s="96"/>
      <c r="T619" s="96">
        <v>3943.01</v>
      </c>
      <c r="U619" s="189"/>
      <c r="V619" s="99"/>
      <c r="X619" s="101"/>
      <c r="Y619" s="101"/>
      <c r="Z619" s="101"/>
      <c r="AA619" s="101"/>
      <c r="AB619" s="101"/>
      <c r="AC619" s="101"/>
      <c r="AD619" s="101"/>
      <c r="AE619" s="101"/>
      <c r="AF619" s="101"/>
      <c r="AG619" s="101"/>
      <c r="AH619" s="101"/>
      <c r="AI619" s="101"/>
      <c r="AJ619" s="101"/>
      <c r="AK619" s="101"/>
      <c r="AL619" s="101"/>
      <c r="AM619" s="101"/>
      <c r="AN619" s="101"/>
      <c r="AO619" s="101"/>
      <c r="AP619" s="101"/>
      <c r="AQ619" s="101"/>
      <c r="AR619" s="101"/>
      <c r="AS619" s="101"/>
      <c r="AT619" s="101"/>
      <c r="AU619" s="101"/>
      <c r="AV619" s="101"/>
      <c r="AW619" s="101"/>
      <c r="AX619" s="101"/>
    </row>
    <row r="620" spans="1:50" s="100" customFormat="1" ht="46.15" customHeight="1">
      <c r="A620" s="91">
        <v>101874503</v>
      </c>
      <c r="B620" s="92" t="s">
        <v>1118</v>
      </c>
      <c r="C620" s="93" t="s">
        <v>1119</v>
      </c>
      <c r="D620" s="94" t="s">
        <v>1126</v>
      </c>
      <c r="E620" s="91"/>
      <c r="F620" s="95"/>
      <c r="G620" s="62" t="s">
        <v>1132</v>
      </c>
      <c r="H620" s="95">
        <v>43022</v>
      </c>
      <c r="I620" s="96">
        <v>802.19</v>
      </c>
      <c r="J620" s="96"/>
      <c r="K620" s="92" t="s">
        <v>119</v>
      </c>
      <c r="L620" s="62" t="s">
        <v>168</v>
      </c>
      <c r="M620" s="92" t="s">
        <v>991</v>
      </c>
      <c r="N620" s="96">
        <v>802.19</v>
      </c>
      <c r="O620" s="96"/>
      <c r="P620" s="96"/>
      <c r="Q620" s="96"/>
      <c r="R620" s="97"/>
      <c r="S620" s="96"/>
      <c r="T620" s="96">
        <v>802.19</v>
      </c>
      <c r="U620" s="189"/>
      <c r="V620" s="99"/>
      <c r="X620" s="101"/>
      <c r="Y620" s="101"/>
      <c r="Z620" s="101"/>
      <c r="AA620" s="101"/>
      <c r="AB620" s="101"/>
      <c r="AC620" s="101"/>
      <c r="AD620" s="101"/>
      <c r="AE620" s="101"/>
      <c r="AF620" s="101"/>
      <c r="AG620" s="101"/>
      <c r="AH620" s="101"/>
      <c r="AI620" s="101"/>
      <c r="AJ620" s="101"/>
      <c r="AK620" s="101"/>
      <c r="AL620" s="101"/>
      <c r="AM620" s="101"/>
      <c r="AN620" s="101"/>
      <c r="AO620" s="101"/>
      <c r="AP620" s="101"/>
      <c r="AQ620" s="101"/>
      <c r="AR620" s="101"/>
      <c r="AS620" s="101"/>
      <c r="AT620" s="101"/>
      <c r="AU620" s="101"/>
      <c r="AV620" s="101"/>
      <c r="AW620" s="101"/>
      <c r="AX620" s="101"/>
    </row>
    <row r="621" spans="1:50" s="100" customFormat="1" ht="46.15" customHeight="1">
      <c r="A621" s="91">
        <v>101874503</v>
      </c>
      <c r="B621" s="92" t="s">
        <v>1118</v>
      </c>
      <c r="C621" s="93" t="s">
        <v>1119</v>
      </c>
      <c r="D621" s="94" t="s">
        <v>1126</v>
      </c>
      <c r="E621" s="91"/>
      <c r="F621" s="95"/>
      <c r="G621" s="62" t="s">
        <v>1133</v>
      </c>
      <c r="H621" s="95">
        <v>43026</v>
      </c>
      <c r="I621" s="96">
        <v>5429.73</v>
      </c>
      <c r="J621" s="96"/>
      <c r="K621" s="92" t="s">
        <v>119</v>
      </c>
      <c r="L621" s="62" t="s">
        <v>168</v>
      </c>
      <c r="M621" s="92" t="s">
        <v>991</v>
      </c>
      <c r="N621" s="96">
        <v>5429.73</v>
      </c>
      <c r="O621" s="96"/>
      <c r="P621" s="96"/>
      <c r="Q621" s="96"/>
      <c r="R621" s="97"/>
      <c r="S621" s="96"/>
      <c r="T621" s="96">
        <v>5429.73</v>
      </c>
      <c r="U621" s="189"/>
      <c r="V621" s="99"/>
      <c r="X621" s="101"/>
      <c r="Y621" s="101"/>
      <c r="Z621" s="101"/>
      <c r="AA621" s="101"/>
      <c r="AB621" s="101"/>
      <c r="AC621" s="101"/>
      <c r="AD621" s="101"/>
      <c r="AE621" s="101"/>
      <c r="AF621" s="101"/>
      <c r="AG621" s="101"/>
      <c r="AH621" s="101"/>
      <c r="AI621" s="101"/>
      <c r="AJ621" s="101"/>
      <c r="AK621" s="101"/>
      <c r="AL621" s="101"/>
      <c r="AM621" s="101"/>
      <c r="AN621" s="101"/>
      <c r="AO621" s="101"/>
      <c r="AP621" s="101"/>
      <c r="AQ621" s="101"/>
      <c r="AR621" s="101"/>
      <c r="AS621" s="101"/>
      <c r="AT621" s="101"/>
      <c r="AU621" s="101"/>
      <c r="AV621" s="101"/>
      <c r="AW621" s="101"/>
      <c r="AX621" s="101"/>
    </row>
    <row r="622" spans="1:50" s="100" customFormat="1" ht="46.15" customHeight="1">
      <c r="A622" s="91">
        <v>101874503</v>
      </c>
      <c r="B622" s="92" t="s">
        <v>1118</v>
      </c>
      <c r="C622" s="93" t="s">
        <v>1119</v>
      </c>
      <c r="D622" s="94" t="s">
        <v>1126</v>
      </c>
      <c r="E622" s="91"/>
      <c r="F622" s="95"/>
      <c r="G622" s="62" t="s">
        <v>1134</v>
      </c>
      <c r="H622" s="95">
        <v>43026</v>
      </c>
      <c r="I622" s="96">
        <v>1104.6600000000001</v>
      </c>
      <c r="J622" s="96"/>
      <c r="K622" s="92" t="s">
        <v>119</v>
      </c>
      <c r="L622" s="62" t="s">
        <v>168</v>
      </c>
      <c r="M622" s="92" t="s">
        <v>991</v>
      </c>
      <c r="N622" s="96">
        <v>1104.6600000000001</v>
      </c>
      <c r="O622" s="96"/>
      <c r="P622" s="96"/>
      <c r="Q622" s="96"/>
      <c r="R622" s="97"/>
      <c r="S622" s="96"/>
      <c r="T622" s="96">
        <v>1104.6600000000001</v>
      </c>
      <c r="U622" s="189"/>
      <c r="V622" s="99"/>
      <c r="X622" s="101"/>
      <c r="Y622" s="101"/>
      <c r="Z622" s="101"/>
      <c r="AA622" s="101"/>
      <c r="AB622" s="101"/>
      <c r="AC622" s="101"/>
      <c r="AD622" s="101"/>
      <c r="AE622" s="101"/>
      <c r="AF622" s="101"/>
      <c r="AG622" s="101"/>
      <c r="AH622" s="101"/>
      <c r="AI622" s="101"/>
      <c r="AJ622" s="101"/>
      <c r="AK622" s="101"/>
      <c r="AL622" s="101"/>
      <c r="AM622" s="101"/>
      <c r="AN622" s="101"/>
      <c r="AO622" s="101"/>
      <c r="AP622" s="101"/>
      <c r="AQ622" s="101"/>
      <c r="AR622" s="101"/>
      <c r="AS622" s="101"/>
      <c r="AT622" s="101"/>
      <c r="AU622" s="101"/>
      <c r="AV622" s="101"/>
      <c r="AW622" s="101"/>
      <c r="AX622" s="101"/>
    </row>
    <row r="623" spans="1:50" ht="30" customHeight="1">
      <c r="A623" s="61"/>
      <c r="B623" s="62"/>
      <c r="C623" s="63" t="s">
        <v>1135</v>
      </c>
      <c r="D623" s="64"/>
      <c r="E623" s="61"/>
      <c r="F623" s="65"/>
      <c r="G623" s="62"/>
      <c r="H623" s="65"/>
      <c r="I623" s="66">
        <f>SUM(I611:I622)</f>
        <v>191271.99000000002</v>
      </c>
      <c r="J623" s="66">
        <f>I623</f>
        <v>191271.99000000002</v>
      </c>
      <c r="K623" s="62"/>
      <c r="L623" s="62"/>
      <c r="M623" s="62"/>
      <c r="N623" s="67"/>
      <c r="O623" s="96"/>
      <c r="P623" s="67"/>
      <c r="Q623" s="67"/>
      <c r="R623" s="67"/>
      <c r="S623" s="83"/>
      <c r="T623" s="66">
        <f>SUM(T611:T622)</f>
        <v>191271.99000000002</v>
      </c>
      <c r="U623" s="69"/>
      <c r="V623" s="60"/>
    </row>
    <row r="624" spans="1:50" s="86" customFormat="1" ht="22.15" customHeight="1">
      <c r="A624" s="61"/>
      <c r="B624" s="62"/>
      <c r="C624" s="63"/>
      <c r="D624" s="64"/>
      <c r="E624" s="61"/>
      <c r="F624" s="65"/>
      <c r="G624" s="62"/>
      <c r="H624" s="65"/>
      <c r="I624" s="82"/>
      <c r="J624" s="82"/>
      <c r="K624" s="62"/>
      <c r="L624" s="62"/>
      <c r="M624" s="62"/>
      <c r="N624" s="67"/>
      <c r="O624" s="96"/>
      <c r="P624" s="67"/>
      <c r="Q624" s="67"/>
      <c r="R624" s="67"/>
      <c r="S624" s="83"/>
      <c r="T624" s="82"/>
      <c r="U624" s="84"/>
      <c r="V624" s="85"/>
      <c r="X624" s="87"/>
      <c r="Y624" s="87"/>
      <c r="Z624" s="87"/>
      <c r="AA624" s="87"/>
      <c r="AB624" s="87"/>
      <c r="AC624" s="87"/>
      <c r="AD624" s="87"/>
      <c r="AE624" s="87"/>
      <c r="AF624" s="87"/>
      <c r="AG624" s="87"/>
      <c r="AH624" s="87"/>
      <c r="AI624" s="87"/>
      <c r="AJ624" s="87"/>
      <c r="AK624" s="87"/>
      <c r="AL624" s="87"/>
      <c r="AM624" s="87"/>
      <c r="AN624" s="87"/>
      <c r="AO624" s="87"/>
      <c r="AP624" s="87"/>
      <c r="AQ624" s="87"/>
      <c r="AR624" s="87"/>
      <c r="AS624" s="87"/>
      <c r="AT624" s="87"/>
      <c r="AU624" s="87"/>
      <c r="AV624" s="87"/>
      <c r="AW624" s="87"/>
      <c r="AX624" s="87"/>
    </row>
    <row r="625" spans="1:50" s="86" customFormat="1" ht="22.15" customHeight="1">
      <c r="A625" s="61"/>
      <c r="B625" s="62"/>
      <c r="C625" s="63"/>
      <c r="D625" s="64"/>
      <c r="E625" s="61"/>
      <c r="F625" s="65"/>
      <c r="G625" s="62"/>
      <c r="H625" s="65"/>
      <c r="I625" s="82"/>
      <c r="J625" s="82"/>
      <c r="K625" s="62"/>
      <c r="L625" s="62"/>
      <c r="M625" s="62"/>
      <c r="N625" s="67"/>
      <c r="O625" s="96"/>
      <c r="P625" s="67"/>
      <c r="Q625" s="67"/>
      <c r="R625" s="67"/>
      <c r="S625" s="83"/>
      <c r="T625" s="82"/>
      <c r="U625" s="84"/>
      <c r="V625" s="85"/>
      <c r="X625" s="87"/>
      <c r="Y625" s="87"/>
      <c r="Z625" s="87"/>
      <c r="AA625" s="87"/>
      <c r="AB625" s="87"/>
      <c r="AC625" s="87"/>
      <c r="AD625" s="87"/>
      <c r="AE625" s="87"/>
      <c r="AF625" s="87"/>
      <c r="AG625" s="87"/>
      <c r="AH625" s="87"/>
      <c r="AI625" s="87"/>
      <c r="AJ625" s="87"/>
      <c r="AK625" s="87"/>
      <c r="AL625" s="87"/>
      <c r="AM625" s="87"/>
      <c r="AN625" s="87"/>
      <c r="AO625" s="87"/>
      <c r="AP625" s="87"/>
      <c r="AQ625" s="87"/>
      <c r="AR625" s="87"/>
      <c r="AS625" s="87"/>
      <c r="AT625" s="87"/>
      <c r="AU625" s="87"/>
      <c r="AV625" s="87"/>
      <c r="AW625" s="87"/>
      <c r="AX625" s="87"/>
    </row>
    <row r="626" spans="1:50" s="80" customFormat="1" ht="36" customHeight="1">
      <c r="A626" s="70" t="s">
        <v>1136</v>
      </c>
      <c r="B626" s="71"/>
      <c r="C626" s="106" t="s">
        <v>1140</v>
      </c>
      <c r="D626" s="73" t="s">
        <v>1141</v>
      </c>
      <c r="E626" s="70" t="s">
        <v>1142</v>
      </c>
      <c r="F626" s="74">
        <v>42970</v>
      </c>
      <c r="G626" s="71" t="s">
        <v>1143</v>
      </c>
      <c r="H626" s="74">
        <v>42990</v>
      </c>
      <c r="I626" s="108">
        <v>98837.8</v>
      </c>
      <c r="J626" s="75"/>
      <c r="K626" s="71" t="s">
        <v>87</v>
      </c>
      <c r="L626" s="71" t="s">
        <v>88</v>
      </c>
      <c r="M626" s="71" t="s">
        <v>629</v>
      </c>
      <c r="N626" s="108"/>
      <c r="O626" s="173"/>
      <c r="P626" s="108"/>
      <c r="Q626" s="108">
        <v>98837.8</v>
      </c>
      <c r="R626" s="76"/>
      <c r="S626" s="77"/>
      <c r="T626" s="108">
        <v>98837.8</v>
      </c>
      <c r="U626" s="78"/>
      <c r="V626" s="79"/>
      <c r="X626" s="81"/>
      <c r="Y626" s="81"/>
      <c r="Z626" s="81"/>
      <c r="AA626" s="81"/>
      <c r="AB626" s="81"/>
      <c r="AC626" s="81"/>
      <c r="AD626" s="81"/>
      <c r="AE626" s="81"/>
      <c r="AF626" s="81"/>
      <c r="AG626" s="81"/>
      <c r="AH626" s="81"/>
      <c r="AI626" s="81"/>
      <c r="AJ626" s="81"/>
      <c r="AK626" s="81"/>
      <c r="AL626" s="81"/>
      <c r="AM626" s="81"/>
      <c r="AN626" s="81"/>
      <c r="AO626" s="81"/>
      <c r="AP626" s="81"/>
      <c r="AQ626" s="81"/>
      <c r="AR626" s="81"/>
      <c r="AS626" s="81"/>
      <c r="AT626" s="81"/>
      <c r="AU626" s="81"/>
      <c r="AV626" s="81"/>
      <c r="AW626" s="81"/>
      <c r="AX626" s="81"/>
    </row>
    <row r="627" spans="1:50" s="111" customFormat="1" ht="36" customHeight="1">
      <c r="A627" s="104" t="s">
        <v>1136</v>
      </c>
      <c r="B627" s="105"/>
      <c r="C627" s="180" t="s">
        <v>1140</v>
      </c>
      <c r="D627" s="181" t="s">
        <v>736</v>
      </c>
      <c r="E627" s="104" t="s">
        <v>1144</v>
      </c>
      <c r="F627" s="107">
        <v>43026</v>
      </c>
      <c r="G627" s="105" t="s">
        <v>82</v>
      </c>
      <c r="H627" s="107"/>
      <c r="I627" s="173">
        <v>25246.1</v>
      </c>
      <c r="J627" s="170"/>
      <c r="K627" s="105" t="s">
        <v>87</v>
      </c>
      <c r="L627" s="105" t="s">
        <v>456</v>
      </c>
      <c r="M627" s="105" t="s">
        <v>472</v>
      </c>
      <c r="N627" s="173"/>
      <c r="O627" s="173"/>
      <c r="P627" s="173">
        <v>25246.1</v>
      </c>
      <c r="Q627" s="183"/>
      <c r="R627" s="183"/>
      <c r="S627" s="183"/>
      <c r="T627" s="173">
        <v>25246.1</v>
      </c>
      <c r="U627" s="109"/>
      <c r="V627" s="110"/>
      <c r="X627" s="112"/>
      <c r="Y627" s="112"/>
      <c r="Z627" s="112"/>
      <c r="AA627" s="112"/>
      <c r="AB627" s="112"/>
      <c r="AC627" s="112"/>
      <c r="AD627" s="112"/>
      <c r="AE627" s="112"/>
      <c r="AF627" s="112"/>
      <c r="AG627" s="112"/>
      <c r="AH627" s="112"/>
      <c r="AI627" s="112"/>
      <c r="AJ627" s="112"/>
      <c r="AK627" s="112"/>
      <c r="AL627" s="112"/>
      <c r="AM627" s="112"/>
      <c r="AN627" s="112"/>
      <c r="AO627" s="112"/>
      <c r="AP627" s="112"/>
      <c r="AQ627" s="112"/>
      <c r="AR627" s="112"/>
      <c r="AS627" s="112"/>
      <c r="AT627" s="112"/>
      <c r="AU627" s="112"/>
      <c r="AV627" s="112"/>
      <c r="AW627" s="112"/>
      <c r="AX627" s="112"/>
    </row>
    <row r="628" spans="1:50" s="86" customFormat="1" ht="27.4" customHeight="1">
      <c r="A628" s="61"/>
      <c r="B628" s="62"/>
      <c r="C628" s="63" t="s">
        <v>1145</v>
      </c>
      <c r="D628" s="64"/>
      <c r="E628" s="61"/>
      <c r="F628" s="65"/>
      <c r="G628" s="62"/>
      <c r="H628" s="65"/>
      <c r="I628" s="66">
        <f>SUM(I626:I627)</f>
        <v>124083.9</v>
      </c>
      <c r="J628" s="66">
        <f>I628</f>
        <v>124083.9</v>
      </c>
      <c r="K628" s="62"/>
      <c r="L628" s="62"/>
      <c r="M628" s="62"/>
      <c r="N628" s="67"/>
      <c r="O628" s="67"/>
      <c r="P628" s="67"/>
      <c r="Q628" s="67"/>
      <c r="R628" s="67"/>
      <c r="S628" s="67"/>
      <c r="T628" s="66">
        <f>SUM(T626:T627)</f>
        <v>124083.9</v>
      </c>
      <c r="U628" s="84"/>
      <c r="V628" s="85"/>
      <c r="X628" s="87"/>
      <c r="Y628" s="87"/>
      <c r="Z628" s="87"/>
      <c r="AA628" s="87"/>
      <c r="AB628" s="87"/>
      <c r="AC628" s="87"/>
      <c r="AD628" s="87"/>
      <c r="AE628" s="87"/>
      <c r="AF628" s="87"/>
      <c r="AG628" s="87"/>
      <c r="AH628" s="87"/>
      <c r="AI628" s="87"/>
      <c r="AJ628" s="87"/>
      <c r="AK628" s="87"/>
      <c r="AL628" s="87"/>
      <c r="AM628" s="87"/>
      <c r="AN628" s="87"/>
      <c r="AO628" s="87"/>
      <c r="AP628" s="87"/>
      <c r="AQ628" s="87"/>
      <c r="AR628" s="87"/>
      <c r="AS628" s="87"/>
      <c r="AT628" s="87"/>
      <c r="AU628" s="87"/>
      <c r="AV628" s="87"/>
      <c r="AW628" s="87"/>
      <c r="AX628" s="87"/>
    </row>
    <row r="629" spans="1:50" s="86" customFormat="1" ht="18" customHeight="1">
      <c r="A629" s="61"/>
      <c r="B629" s="62"/>
      <c r="C629" s="63"/>
      <c r="D629" s="64"/>
      <c r="E629" s="61"/>
      <c r="F629" s="65"/>
      <c r="G629" s="62"/>
      <c r="H629" s="65"/>
      <c r="I629" s="82"/>
      <c r="J629" s="82"/>
      <c r="K629" s="62"/>
      <c r="L629" s="62"/>
      <c r="M629" s="62"/>
      <c r="N629" s="67"/>
      <c r="O629" s="67"/>
      <c r="P629" s="67"/>
      <c r="Q629" s="67"/>
      <c r="R629" s="67"/>
      <c r="S629" s="67"/>
      <c r="T629" s="83"/>
      <c r="U629" s="84"/>
      <c r="V629" s="85"/>
      <c r="X629" s="87"/>
      <c r="Y629" s="87"/>
      <c r="Z629" s="87"/>
      <c r="AA629" s="87"/>
      <c r="AB629" s="87"/>
      <c r="AC629" s="87"/>
      <c r="AD629" s="87"/>
      <c r="AE629" s="87"/>
      <c r="AF629" s="87"/>
      <c r="AG629" s="87"/>
      <c r="AH629" s="87"/>
      <c r="AI629" s="87"/>
      <c r="AJ629" s="87"/>
      <c r="AK629" s="87"/>
      <c r="AL629" s="87"/>
      <c r="AM629" s="87"/>
      <c r="AN629" s="87"/>
      <c r="AO629" s="87"/>
      <c r="AP629" s="87"/>
      <c r="AQ629" s="87"/>
      <c r="AR629" s="87"/>
      <c r="AS629" s="87"/>
      <c r="AT629" s="87"/>
      <c r="AU629" s="87"/>
      <c r="AV629" s="87"/>
      <c r="AW629" s="87"/>
      <c r="AX629" s="87"/>
    </row>
    <row r="630" spans="1:50" s="86" customFormat="1" ht="18" customHeight="1">
      <c r="A630" s="61"/>
      <c r="B630" s="62"/>
      <c r="C630" s="63"/>
      <c r="D630" s="64"/>
      <c r="E630" s="61"/>
      <c r="F630" s="65"/>
      <c r="G630" s="62"/>
      <c r="H630" s="65"/>
      <c r="I630" s="82"/>
      <c r="J630" s="82"/>
      <c r="K630" s="62"/>
      <c r="L630" s="62"/>
      <c r="M630" s="62"/>
      <c r="N630" s="67"/>
      <c r="O630" s="67"/>
      <c r="P630" s="67"/>
      <c r="Q630" s="67"/>
      <c r="R630" s="67"/>
      <c r="S630" s="67"/>
      <c r="T630" s="83"/>
      <c r="U630" s="84"/>
      <c r="V630" s="85"/>
      <c r="X630" s="87"/>
      <c r="Y630" s="87"/>
      <c r="Z630" s="87"/>
      <c r="AA630" s="87"/>
      <c r="AB630" s="87"/>
      <c r="AC630" s="87"/>
      <c r="AD630" s="87"/>
      <c r="AE630" s="87"/>
      <c r="AF630" s="87"/>
      <c r="AG630" s="87"/>
      <c r="AH630" s="87"/>
      <c r="AI630" s="87"/>
      <c r="AJ630" s="87"/>
      <c r="AK630" s="87"/>
      <c r="AL630" s="87"/>
      <c r="AM630" s="87"/>
      <c r="AN630" s="87"/>
      <c r="AO630" s="87"/>
      <c r="AP630" s="87"/>
      <c r="AQ630" s="87"/>
      <c r="AR630" s="87"/>
      <c r="AS630" s="87"/>
      <c r="AT630" s="87"/>
      <c r="AU630" s="87"/>
      <c r="AV630" s="87"/>
      <c r="AW630" s="87"/>
      <c r="AX630" s="87"/>
    </row>
    <row r="631" spans="1:50" s="86" customFormat="1" ht="57.4" customHeight="1">
      <c r="A631" s="61" t="s">
        <v>1146</v>
      </c>
      <c r="B631" s="62" t="s">
        <v>1147</v>
      </c>
      <c r="C631" s="88" t="s">
        <v>1148</v>
      </c>
      <c r="D631" s="64" t="s">
        <v>1149</v>
      </c>
      <c r="E631" s="61" t="s">
        <v>1150</v>
      </c>
      <c r="F631" s="65">
        <v>42811</v>
      </c>
      <c r="G631" s="71" t="s">
        <v>1151</v>
      </c>
      <c r="H631" s="65">
        <v>42823</v>
      </c>
      <c r="I631" s="116">
        <v>141365.18</v>
      </c>
      <c r="J631" s="82"/>
      <c r="K631" s="71" t="s">
        <v>1152</v>
      </c>
      <c r="L631" s="62" t="s">
        <v>88</v>
      </c>
      <c r="M631" s="62" t="s">
        <v>368</v>
      </c>
      <c r="N631" s="67"/>
      <c r="O631" s="116"/>
      <c r="P631" s="67"/>
      <c r="Q631" s="116">
        <v>141365.18</v>
      </c>
      <c r="R631" s="67"/>
      <c r="S631" s="67"/>
      <c r="T631" s="116">
        <v>141365.18</v>
      </c>
      <c r="U631" s="84"/>
      <c r="V631" s="85"/>
      <c r="X631" s="87"/>
      <c r="Y631" s="87"/>
      <c r="Z631" s="87"/>
      <c r="AA631" s="87"/>
      <c r="AB631" s="87"/>
      <c r="AC631" s="87"/>
      <c r="AD631" s="87"/>
      <c r="AE631" s="87"/>
      <c r="AF631" s="87"/>
      <c r="AG631" s="87"/>
      <c r="AH631" s="87"/>
      <c r="AI631" s="87"/>
      <c r="AJ631" s="87"/>
      <c r="AK631" s="87"/>
      <c r="AL631" s="87"/>
      <c r="AM631" s="87"/>
      <c r="AN631" s="87"/>
      <c r="AO631" s="87"/>
      <c r="AP631" s="87"/>
      <c r="AQ631" s="87"/>
      <c r="AR631" s="87"/>
      <c r="AS631" s="87"/>
      <c r="AT631" s="87"/>
      <c r="AU631" s="87"/>
      <c r="AV631" s="87"/>
      <c r="AW631" s="87"/>
      <c r="AX631" s="87"/>
    </row>
    <row r="632" spans="1:50" s="86" customFormat="1" ht="18" customHeight="1">
      <c r="A632" s="61"/>
      <c r="B632" s="62"/>
      <c r="C632" s="63" t="s">
        <v>1153</v>
      </c>
      <c r="D632" s="64"/>
      <c r="E632" s="61"/>
      <c r="F632" s="65"/>
      <c r="G632" s="62"/>
      <c r="H632" s="65"/>
      <c r="I632" s="66">
        <f>SUM(I631:I631)</f>
        <v>141365.18</v>
      </c>
      <c r="J632" s="66">
        <f>I632</f>
        <v>141365.18</v>
      </c>
      <c r="K632" s="62"/>
      <c r="L632" s="62"/>
      <c r="M632" s="62"/>
      <c r="N632" s="67"/>
      <c r="O632" s="67"/>
      <c r="P632" s="67"/>
      <c r="Q632" s="67"/>
      <c r="R632" s="67"/>
      <c r="S632" s="67"/>
      <c r="T632" s="66">
        <f>SUM(T631:T631)</f>
        <v>141365.18</v>
      </c>
      <c r="U632" s="84"/>
      <c r="V632" s="85"/>
      <c r="X632" s="87"/>
      <c r="Y632" s="87"/>
      <c r="Z632" s="87"/>
      <c r="AA632" s="87"/>
      <c r="AB632" s="87"/>
      <c r="AC632" s="87"/>
      <c r="AD632" s="87"/>
      <c r="AE632" s="87"/>
      <c r="AF632" s="87"/>
      <c r="AG632" s="87"/>
      <c r="AH632" s="87"/>
      <c r="AI632" s="87"/>
      <c r="AJ632" s="87"/>
      <c r="AK632" s="87"/>
      <c r="AL632" s="87"/>
      <c r="AM632" s="87"/>
      <c r="AN632" s="87"/>
      <c r="AO632" s="87"/>
      <c r="AP632" s="87"/>
      <c r="AQ632" s="87"/>
      <c r="AR632" s="87"/>
      <c r="AS632" s="87"/>
      <c r="AT632" s="87"/>
      <c r="AU632" s="87"/>
      <c r="AV632" s="87"/>
      <c r="AW632" s="87"/>
      <c r="AX632" s="87"/>
    </row>
    <row r="633" spans="1:50" s="86" customFormat="1" ht="18" customHeight="1">
      <c r="A633" s="61"/>
      <c r="B633" s="62"/>
      <c r="C633" s="63"/>
      <c r="D633" s="64"/>
      <c r="E633" s="61"/>
      <c r="F633" s="65"/>
      <c r="G633" s="62"/>
      <c r="H633" s="65"/>
      <c r="I633" s="82"/>
      <c r="J633" s="82"/>
      <c r="K633" s="62"/>
      <c r="L633" s="62"/>
      <c r="M633" s="62"/>
      <c r="N633" s="67"/>
      <c r="O633" s="67"/>
      <c r="P633" s="67"/>
      <c r="Q633" s="67"/>
      <c r="R633" s="67"/>
      <c r="S633" s="67"/>
      <c r="T633" s="83"/>
      <c r="U633" s="84"/>
      <c r="V633" s="85"/>
      <c r="X633" s="87"/>
      <c r="Y633" s="87"/>
      <c r="Z633" s="87"/>
      <c r="AA633" s="87"/>
      <c r="AB633" s="87"/>
      <c r="AC633" s="87"/>
      <c r="AD633" s="87"/>
      <c r="AE633" s="87"/>
      <c r="AF633" s="87"/>
      <c r="AG633" s="87"/>
      <c r="AH633" s="87"/>
      <c r="AI633" s="87"/>
      <c r="AJ633" s="87"/>
      <c r="AK633" s="87"/>
      <c r="AL633" s="87"/>
      <c r="AM633" s="87"/>
      <c r="AN633" s="87"/>
      <c r="AO633" s="87"/>
      <c r="AP633" s="87"/>
      <c r="AQ633" s="87"/>
      <c r="AR633" s="87"/>
      <c r="AS633" s="87"/>
      <c r="AT633" s="87"/>
      <c r="AU633" s="87"/>
      <c r="AV633" s="87"/>
      <c r="AW633" s="87"/>
      <c r="AX633" s="87"/>
    </row>
    <row r="634" spans="1:50" s="86" customFormat="1" ht="18" customHeight="1">
      <c r="A634" s="61"/>
      <c r="B634" s="62"/>
      <c r="C634" s="63"/>
      <c r="D634" s="64"/>
      <c r="E634" s="61"/>
      <c r="F634" s="65"/>
      <c r="G634" s="62"/>
      <c r="H634" s="65"/>
      <c r="I634" s="82"/>
      <c r="J634" s="82"/>
      <c r="K634" s="62"/>
      <c r="L634" s="62"/>
      <c r="M634" s="62"/>
      <c r="N634" s="67"/>
      <c r="O634" s="67"/>
      <c r="P634" s="67"/>
      <c r="Q634" s="67"/>
      <c r="R634" s="67"/>
      <c r="S634" s="67"/>
      <c r="T634" s="83"/>
      <c r="U634" s="84"/>
      <c r="V634" s="85"/>
      <c r="X634" s="87"/>
      <c r="Y634" s="87"/>
      <c r="Z634" s="87"/>
      <c r="AA634" s="87"/>
      <c r="AB634" s="87"/>
      <c r="AC634" s="87"/>
      <c r="AD634" s="87"/>
      <c r="AE634" s="87"/>
      <c r="AF634" s="87"/>
      <c r="AG634" s="87"/>
      <c r="AH634" s="87"/>
      <c r="AI634" s="87"/>
      <c r="AJ634" s="87"/>
      <c r="AK634" s="87"/>
      <c r="AL634" s="87"/>
      <c r="AM634" s="87"/>
      <c r="AN634" s="87"/>
      <c r="AO634" s="87"/>
      <c r="AP634" s="87"/>
      <c r="AQ634" s="87"/>
      <c r="AR634" s="87"/>
      <c r="AS634" s="87"/>
      <c r="AT634" s="87"/>
      <c r="AU634" s="87"/>
      <c r="AV634" s="87"/>
      <c r="AW634" s="87"/>
      <c r="AX634" s="87"/>
    </row>
    <row r="635" spans="1:50" ht="30" customHeight="1">
      <c r="A635" s="61">
        <v>130898073</v>
      </c>
      <c r="B635" s="62" t="s">
        <v>114</v>
      </c>
      <c r="C635" s="88" t="s">
        <v>1154</v>
      </c>
      <c r="D635" s="64" t="s">
        <v>1155</v>
      </c>
      <c r="E635" s="61" t="s">
        <v>1156</v>
      </c>
      <c r="F635" s="65">
        <v>42648</v>
      </c>
      <c r="G635" s="62" t="s">
        <v>1157</v>
      </c>
      <c r="H635" s="65">
        <v>42655</v>
      </c>
      <c r="I635" s="89">
        <v>75411.679999999993</v>
      </c>
      <c r="J635" s="89"/>
      <c r="K635" s="62" t="s">
        <v>1158</v>
      </c>
      <c r="L635" s="62" t="s">
        <v>596</v>
      </c>
      <c r="M635" s="62" t="s">
        <v>58</v>
      </c>
      <c r="N635" s="67"/>
      <c r="O635" s="89">
        <v>75411.679999999993</v>
      </c>
      <c r="P635" s="67"/>
      <c r="Q635" s="67"/>
      <c r="R635" s="89"/>
      <c r="S635" s="67"/>
      <c r="T635" s="67">
        <v>10819.04</v>
      </c>
      <c r="U635" s="69"/>
      <c r="V635" s="60"/>
    </row>
    <row r="636" spans="1:50" ht="30" customHeight="1">
      <c r="A636" s="61">
        <v>130898073</v>
      </c>
      <c r="B636" s="62" t="s">
        <v>144</v>
      </c>
      <c r="C636" s="88" t="s">
        <v>1154</v>
      </c>
      <c r="D636" s="64" t="s">
        <v>1155</v>
      </c>
      <c r="E636" s="61" t="s">
        <v>1156</v>
      </c>
      <c r="F636" s="65">
        <v>42648</v>
      </c>
      <c r="G636" s="62" t="s">
        <v>1157</v>
      </c>
      <c r="H636" s="65">
        <v>42655</v>
      </c>
      <c r="I636" s="89">
        <v>32778.67</v>
      </c>
      <c r="J636" s="89"/>
      <c r="K636" s="62" t="s">
        <v>1158</v>
      </c>
      <c r="L636" s="62" t="s">
        <v>596</v>
      </c>
      <c r="M636" s="62" t="s">
        <v>58</v>
      </c>
      <c r="N636" s="67"/>
      <c r="O636" s="89">
        <v>32778.67</v>
      </c>
      <c r="P636" s="67"/>
      <c r="Q636" s="67"/>
      <c r="R636" s="89"/>
      <c r="S636" s="67"/>
      <c r="T636" s="67">
        <v>97371.31</v>
      </c>
      <c r="U636" s="69"/>
      <c r="V636" s="60"/>
    </row>
    <row r="637" spans="1:50" ht="22.9" customHeight="1">
      <c r="A637" s="61"/>
      <c r="B637" s="62"/>
      <c r="C637" s="63" t="s">
        <v>1159</v>
      </c>
      <c r="D637" s="64"/>
      <c r="E637" s="61"/>
      <c r="F637" s="65"/>
      <c r="G637" s="62"/>
      <c r="H637" s="65"/>
      <c r="I637" s="66">
        <f>SUM(I635:I636)</f>
        <v>108190.34999999999</v>
      </c>
      <c r="J637" s="66">
        <f>I637</f>
        <v>108190.34999999999</v>
      </c>
      <c r="K637" s="62"/>
      <c r="L637" s="62"/>
      <c r="M637" s="62"/>
      <c r="N637" s="67"/>
      <c r="O637" s="67"/>
      <c r="P637" s="67"/>
      <c r="Q637" s="67"/>
      <c r="R637" s="67"/>
      <c r="S637" s="67"/>
      <c r="T637" s="68">
        <f>SUM(T635:T636)</f>
        <v>108190.35</v>
      </c>
      <c r="U637" s="69"/>
      <c r="V637" s="60"/>
    </row>
    <row r="638" spans="1:50" s="86" customFormat="1" ht="22.9" customHeight="1">
      <c r="A638" s="61"/>
      <c r="B638" s="62"/>
      <c r="C638" s="63"/>
      <c r="D638" s="64"/>
      <c r="E638" s="61"/>
      <c r="F638" s="65"/>
      <c r="G638" s="62"/>
      <c r="H638" s="65"/>
      <c r="I638" s="82"/>
      <c r="J638" s="82"/>
      <c r="K638" s="62"/>
      <c r="L638" s="62"/>
      <c r="M638" s="62"/>
      <c r="N638" s="67"/>
      <c r="O638" s="67"/>
      <c r="P638" s="67"/>
      <c r="Q638" s="67"/>
      <c r="R638" s="67"/>
      <c r="S638" s="67"/>
      <c r="T638" s="83"/>
      <c r="U638" s="84"/>
      <c r="V638" s="85"/>
      <c r="X638" s="87"/>
      <c r="Y638" s="87"/>
      <c r="Z638" s="87"/>
      <c r="AA638" s="87"/>
      <c r="AB638" s="87"/>
      <c r="AC638" s="87"/>
      <c r="AD638" s="87"/>
      <c r="AE638" s="87"/>
      <c r="AF638" s="87"/>
      <c r="AG638" s="87"/>
      <c r="AH638" s="87"/>
      <c r="AI638" s="87"/>
      <c r="AJ638" s="87"/>
      <c r="AK638" s="87"/>
      <c r="AL638" s="87"/>
      <c r="AM638" s="87"/>
      <c r="AN638" s="87"/>
      <c r="AO638" s="87"/>
      <c r="AP638" s="87"/>
      <c r="AQ638" s="87"/>
      <c r="AR638" s="87"/>
      <c r="AS638" s="87"/>
      <c r="AT638" s="87"/>
      <c r="AU638" s="87"/>
      <c r="AV638" s="87"/>
      <c r="AW638" s="87"/>
      <c r="AX638" s="87"/>
    </row>
    <row r="639" spans="1:50" s="86" customFormat="1" ht="22.9" customHeight="1">
      <c r="A639" s="61"/>
      <c r="B639" s="62"/>
      <c r="C639" s="63"/>
      <c r="D639" s="64"/>
      <c r="E639" s="61"/>
      <c r="F639" s="65"/>
      <c r="G639" s="62"/>
      <c r="H639" s="65"/>
      <c r="I639" s="82"/>
      <c r="J639" s="82"/>
      <c r="K639" s="62"/>
      <c r="L639" s="62"/>
      <c r="M639" s="62"/>
      <c r="N639" s="67"/>
      <c r="O639" s="67"/>
      <c r="P639" s="67"/>
      <c r="Q639" s="67"/>
      <c r="R639" s="67"/>
      <c r="S639" s="67"/>
      <c r="T639" s="83"/>
      <c r="U639" s="84"/>
      <c r="V639" s="85"/>
      <c r="X639" s="87"/>
      <c r="Y639" s="87"/>
      <c r="Z639" s="87"/>
      <c r="AA639" s="87"/>
      <c r="AB639" s="87"/>
      <c r="AC639" s="87"/>
      <c r="AD639" s="87"/>
      <c r="AE639" s="87"/>
      <c r="AF639" s="87"/>
      <c r="AG639" s="87"/>
      <c r="AH639" s="87"/>
      <c r="AI639" s="87"/>
      <c r="AJ639" s="87"/>
      <c r="AK639" s="87"/>
      <c r="AL639" s="87"/>
      <c r="AM639" s="87"/>
      <c r="AN639" s="87"/>
      <c r="AO639" s="87"/>
      <c r="AP639" s="87"/>
      <c r="AQ639" s="87"/>
      <c r="AR639" s="87"/>
      <c r="AS639" s="87"/>
      <c r="AT639" s="87"/>
      <c r="AU639" s="87"/>
      <c r="AV639" s="87"/>
      <c r="AW639" s="87"/>
      <c r="AX639" s="87"/>
    </row>
    <row r="640" spans="1:50" ht="38.85" customHeight="1">
      <c r="A640" s="61">
        <v>130701441</v>
      </c>
      <c r="B640" s="62" t="s">
        <v>1160</v>
      </c>
      <c r="C640" s="88" t="s">
        <v>1161</v>
      </c>
      <c r="D640" s="64" t="s">
        <v>1162</v>
      </c>
      <c r="E640" s="61" t="s">
        <v>1163</v>
      </c>
      <c r="F640" s="219">
        <v>41569</v>
      </c>
      <c r="G640" s="62" t="s">
        <v>1164</v>
      </c>
      <c r="H640" s="65">
        <v>41598</v>
      </c>
      <c r="I640" s="89">
        <v>10585.45</v>
      </c>
      <c r="J640" s="89"/>
      <c r="K640" s="62">
        <v>100</v>
      </c>
      <c r="L640" s="62" t="s">
        <v>1165</v>
      </c>
      <c r="M640" s="62" t="s">
        <v>42</v>
      </c>
      <c r="N640" s="67"/>
      <c r="O640" s="67">
        <v>10585.45</v>
      </c>
      <c r="P640" s="67"/>
      <c r="Q640" s="67"/>
      <c r="R640" s="67"/>
      <c r="S640" s="67"/>
      <c r="T640" s="67">
        <v>10585.45</v>
      </c>
      <c r="U640" s="69"/>
      <c r="V640" s="60"/>
    </row>
    <row r="641" spans="1:50" ht="23.85" customHeight="1">
      <c r="A641" s="61"/>
      <c r="B641" s="62"/>
      <c r="C641" s="63" t="s">
        <v>1166</v>
      </c>
      <c r="D641" s="64"/>
      <c r="E641" s="61"/>
      <c r="F641" s="65"/>
      <c r="G641" s="62"/>
      <c r="H641" s="65"/>
      <c r="I641" s="66">
        <f>SUM(I640)</f>
        <v>10585.45</v>
      </c>
      <c r="J641" s="66">
        <f>I641</f>
        <v>10585.45</v>
      </c>
      <c r="K641" s="62"/>
      <c r="L641" s="62"/>
      <c r="M641" s="62"/>
      <c r="N641" s="67"/>
      <c r="O641" s="67"/>
      <c r="P641" s="67"/>
      <c r="Q641" s="67"/>
      <c r="R641" s="67"/>
      <c r="S641" s="67"/>
      <c r="T641" s="68">
        <f>SUM(T640)</f>
        <v>10585.45</v>
      </c>
      <c r="U641" s="69"/>
      <c r="V641" s="60"/>
    </row>
    <row r="642" spans="1:50" s="86" customFormat="1" ht="23.25" customHeight="1">
      <c r="A642" s="61"/>
      <c r="B642" s="62"/>
      <c r="C642" s="63"/>
      <c r="D642" s="64"/>
      <c r="E642" s="61"/>
      <c r="F642" s="65"/>
      <c r="G642" s="62"/>
      <c r="H642" s="65"/>
      <c r="I642" s="82"/>
      <c r="J642" s="82"/>
      <c r="K642" s="62"/>
      <c r="L642" s="62"/>
      <c r="M642" s="62"/>
      <c r="N642" s="67"/>
      <c r="O642" s="67"/>
      <c r="P642" s="67"/>
      <c r="Q642" s="67"/>
      <c r="R642" s="67"/>
      <c r="S642" s="67"/>
      <c r="T642" s="83"/>
      <c r="U642" s="84"/>
      <c r="V642" s="85"/>
      <c r="X642" s="87"/>
      <c r="Y642" s="87"/>
      <c r="Z642" s="87"/>
      <c r="AA642" s="87"/>
      <c r="AB642" s="87"/>
      <c r="AC642" s="87"/>
      <c r="AD642" s="87"/>
      <c r="AE642" s="87"/>
      <c r="AF642" s="87"/>
      <c r="AG642" s="87"/>
      <c r="AH642" s="87"/>
      <c r="AI642" s="87"/>
      <c r="AJ642" s="87"/>
      <c r="AK642" s="87"/>
      <c r="AL642" s="87"/>
      <c r="AM642" s="87"/>
      <c r="AN642" s="87"/>
      <c r="AO642" s="87"/>
      <c r="AP642" s="87"/>
      <c r="AQ642" s="87"/>
      <c r="AR642" s="87"/>
      <c r="AS642" s="87"/>
      <c r="AT642" s="87"/>
      <c r="AU642" s="87"/>
      <c r="AV642" s="87"/>
      <c r="AW642" s="87"/>
      <c r="AX642" s="87"/>
    </row>
    <row r="643" spans="1:50" s="86" customFormat="1" ht="23.25" customHeight="1">
      <c r="A643" s="61"/>
      <c r="B643" s="62"/>
      <c r="C643" s="63"/>
      <c r="D643" s="64"/>
      <c r="E643" s="61"/>
      <c r="F643" s="65"/>
      <c r="G643" s="62"/>
      <c r="H643" s="65"/>
      <c r="I643" s="82"/>
      <c r="J643" s="82"/>
      <c r="K643" s="62"/>
      <c r="L643" s="62"/>
      <c r="M643" s="62"/>
      <c r="N643" s="67"/>
      <c r="O643" s="67"/>
      <c r="P643" s="67"/>
      <c r="Q643" s="67"/>
      <c r="R643" s="67"/>
      <c r="S643" s="67"/>
      <c r="T643" s="83"/>
      <c r="U643" s="84"/>
      <c r="V643" s="85"/>
      <c r="X643" s="87"/>
      <c r="Y643" s="87"/>
      <c r="Z643" s="87"/>
      <c r="AA643" s="87"/>
      <c r="AB643" s="87"/>
      <c r="AC643" s="87"/>
      <c r="AD643" s="87"/>
      <c r="AE643" s="87"/>
      <c r="AF643" s="87"/>
      <c r="AG643" s="87"/>
      <c r="AH643" s="87"/>
      <c r="AI643" s="87"/>
      <c r="AJ643" s="87"/>
      <c r="AK643" s="87"/>
      <c r="AL643" s="87"/>
      <c r="AM643" s="87"/>
      <c r="AN643" s="87"/>
      <c r="AO643" s="87"/>
      <c r="AP643" s="87"/>
      <c r="AQ643" s="87"/>
      <c r="AR643" s="87"/>
      <c r="AS643" s="87"/>
      <c r="AT643" s="87"/>
      <c r="AU643" s="87"/>
      <c r="AV643" s="87"/>
      <c r="AW643" s="87"/>
      <c r="AX643" s="87"/>
    </row>
    <row r="644" spans="1:50" s="86" customFormat="1" ht="23.25" customHeight="1">
      <c r="A644" s="61" t="s">
        <v>1167</v>
      </c>
      <c r="B644" s="62"/>
      <c r="C644" s="88" t="s">
        <v>1168</v>
      </c>
      <c r="D644" s="64" t="s">
        <v>1169</v>
      </c>
      <c r="E644" s="61" t="s">
        <v>1170</v>
      </c>
      <c r="F644" s="65">
        <v>42986</v>
      </c>
      <c r="G644" s="62" t="s">
        <v>1171</v>
      </c>
      <c r="H644" s="65">
        <v>42993</v>
      </c>
      <c r="I644" s="116">
        <v>453120</v>
      </c>
      <c r="J644" s="82"/>
      <c r="K644" s="62" t="s">
        <v>87</v>
      </c>
      <c r="L644" s="62" t="s">
        <v>190</v>
      </c>
      <c r="M644" s="62" t="s">
        <v>472</v>
      </c>
      <c r="N644" s="116">
        <v>453120</v>
      </c>
      <c r="O644" s="67"/>
      <c r="P644" s="67"/>
      <c r="Q644" s="67"/>
      <c r="R644" s="67"/>
      <c r="S644" s="67"/>
      <c r="T644" s="116">
        <v>453120</v>
      </c>
      <c r="U644" s="84"/>
      <c r="V644" s="85"/>
      <c r="X644" s="87"/>
      <c r="Y644" s="87"/>
      <c r="Z644" s="87"/>
      <c r="AA644" s="87"/>
      <c r="AB644" s="87"/>
      <c r="AC644" s="87"/>
      <c r="AD644" s="87"/>
      <c r="AE644" s="87"/>
      <c r="AF644" s="87"/>
      <c r="AG644" s="87"/>
      <c r="AH644" s="87"/>
      <c r="AI644" s="87"/>
      <c r="AJ644" s="87"/>
      <c r="AK644" s="87"/>
      <c r="AL644" s="87"/>
      <c r="AM644" s="87"/>
      <c r="AN644" s="87"/>
      <c r="AO644" s="87"/>
      <c r="AP644" s="87"/>
      <c r="AQ644" s="87"/>
      <c r="AR644" s="87"/>
      <c r="AS644" s="87"/>
      <c r="AT644" s="87"/>
      <c r="AU644" s="87"/>
      <c r="AV644" s="87"/>
      <c r="AW644" s="87"/>
      <c r="AX644" s="87"/>
    </row>
    <row r="645" spans="1:50" s="86" customFormat="1" ht="23.25" customHeight="1">
      <c r="A645" s="61"/>
      <c r="B645" s="62"/>
      <c r="C645" s="63" t="s">
        <v>1172</v>
      </c>
      <c r="D645" s="64"/>
      <c r="E645" s="61"/>
      <c r="F645" s="65"/>
      <c r="G645" s="62"/>
      <c r="H645" s="65"/>
      <c r="I645" s="66">
        <f>SUM(I644:I644)</f>
        <v>453120</v>
      </c>
      <c r="J645" s="66">
        <f>I645</f>
        <v>453120</v>
      </c>
      <c r="K645" s="62"/>
      <c r="L645" s="62"/>
      <c r="M645" s="62"/>
      <c r="N645" s="67"/>
      <c r="O645" s="67"/>
      <c r="P645" s="67"/>
      <c r="Q645" s="67"/>
      <c r="R645" s="67"/>
      <c r="S645" s="67"/>
      <c r="T645" s="66">
        <f>SUM(T644:T644)</f>
        <v>453120</v>
      </c>
      <c r="U645" s="84"/>
      <c r="V645" s="85"/>
      <c r="X645" s="87"/>
      <c r="Y645" s="87"/>
      <c r="Z645" s="87"/>
      <c r="AA645" s="87"/>
      <c r="AB645" s="87"/>
      <c r="AC645" s="87"/>
      <c r="AD645" s="87"/>
      <c r="AE645" s="87"/>
      <c r="AF645" s="87"/>
      <c r="AG645" s="87"/>
      <c r="AH645" s="87"/>
      <c r="AI645" s="87"/>
      <c r="AJ645" s="87"/>
      <c r="AK645" s="87"/>
      <c r="AL645" s="87"/>
      <c r="AM645" s="87"/>
      <c r="AN645" s="87"/>
      <c r="AO645" s="87"/>
      <c r="AP645" s="87"/>
      <c r="AQ645" s="87"/>
      <c r="AR645" s="87"/>
      <c r="AS645" s="87"/>
      <c r="AT645" s="87"/>
      <c r="AU645" s="87"/>
      <c r="AV645" s="87"/>
      <c r="AW645" s="87"/>
      <c r="AX645" s="87"/>
    </row>
    <row r="646" spans="1:50" s="80" customFormat="1" ht="23.25" customHeight="1">
      <c r="A646" s="70"/>
      <c r="B646" s="71"/>
      <c r="C646" s="72"/>
      <c r="D646" s="73"/>
      <c r="E646" s="70"/>
      <c r="F646" s="74"/>
      <c r="G646" s="71"/>
      <c r="H646" s="74"/>
      <c r="I646" s="75"/>
      <c r="J646" s="75"/>
      <c r="K646" s="71"/>
      <c r="L646" s="71"/>
      <c r="M646" s="71"/>
      <c r="N646" s="76"/>
      <c r="O646" s="76"/>
      <c r="P646" s="76"/>
      <c r="Q646" s="76"/>
      <c r="R646" s="76"/>
      <c r="S646" s="76"/>
      <c r="T646" s="75"/>
      <c r="U646" s="78"/>
      <c r="V646" s="79"/>
      <c r="X646" s="81"/>
      <c r="Y646" s="81"/>
      <c r="Z646" s="81"/>
      <c r="AA646" s="81"/>
      <c r="AB646" s="81"/>
      <c r="AC646" s="81"/>
      <c r="AD646" s="81"/>
      <c r="AE646" s="81"/>
      <c r="AF646" s="81"/>
      <c r="AG646" s="81"/>
      <c r="AH646" s="81"/>
      <c r="AI646" s="81"/>
      <c r="AJ646" s="81"/>
      <c r="AK646" s="81"/>
      <c r="AL646" s="81"/>
      <c r="AM646" s="81"/>
      <c r="AN646" s="81"/>
      <c r="AO646" s="81"/>
      <c r="AP646" s="81"/>
      <c r="AQ646" s="81"/>
      <c r="AR646" s="81"/>
      <c r="AS646" s="81"/>
      <c r="AT646" s="81"/>
      <c r="AU646" s="81"/>
      <c r="AV646" s="81"/>
      <c r="AW646" s="81"/>
      <c r="AX646" s="81"/>
    </row>
    <row r="647" spans="1:50" s="80" customFormat="1" ht="23.25" customHeight="1">
      <c r="A647" s="70"/>
      <c r="B647" s="71"/>
      <c r="C647" s="72"/>
      <c r="D647" s="73"/>
      <c r="E647" s="70"/>
      <c r="F647" s="74"/>
      <c r="G647" s="71"/>
      <c r="H647" s="74"/>
      <c r="I647" s="75"/>
      <c r="J647" s="75"/>
      <c r="K647" s="71"/>
      <c r="L647" s="71"/>
      <c r="M647" s="71"/>
      <c r="N647" s="76"/>
      <c r="O647" s="76"/>
      <c r="P647" s="76"/>
      <c r="Q647" s="76"/>
      <c r="R647" s="76"/>
      <c r="S647" s="76"/>
      <c r="T647" s="75"/>
      <c r="U647" s="78"/>
      <c r="V647" s="79"/>
      <c r="X647" s="81"/>
      <c r="Y647" s="81"/>
      <c r="Z647" s="81"/>
      <c r="AA647" s="81"/>
      <c r="AB647" s="81"/>
      <c r="AC647" s="81"/>
      <c r="AD647" s="81"/>
      <c r="AE647" s="81"/>
      <c r="AF647" s="81"/>
      <c r="AG647" s="81"/>
      <c r="AH647" s="81"/>
      <c r="AI647" s="81"/>
      <c r="AJ647" s="81"/>
      <c r="AK647" s="81"/>
      <c r="AL647" s="81"/>
      <c r="AM647" s="81"/>
      <c r="AN647" s="81"/>
      <c r="AO647" s="81"/>
      <c r="AP647" s="81"/>
      <c r="AQ647" s="81"/>
      <c r="AR647" s="81"/>
      <c r="AS647" s="81"/>
      <c r="AT647" s="81"/>
      <c r="AU647" s="81"/>
      <c r="AV647" s="81"/>
      <c r="AW647" s="81"/>
      <c r="AX647" s="81"/>
    </row>
    <row r="648" spans="1:50" s="111" customFormat="1" ht="23.25" customHeight="1">
      <c r="A648" s="104" t="s">
        <v>1173</v>
      </c>
      <c r="B648" s="105" t="s">
        <v>1174</v>
      </c>
      <c r="C648" s="106" t="s">
        <v>1175</v>
      </c>
      <c r="D648" s="73" t="s">
        <v>1176</v>
      </c>
      <c r="E648" s="104" t="s">
        <v>1177</v>
      </c>
      <c r="F648" s="107">
        <v>43004</v>
      </c>
      <c r="G648" s="62" t="s">
        <v>1178</v>
      </c>
      <c r="H648" s="107">
        <v>43011</v>
      </c>
      <c r="I648" s="108">
        <v>195189.7</v>
      </c>
      <c r="J648" s="108"/>
      <c r="K648" s="105" t="s">
        <v>87</v>
      </c>
      <c r="L648" s="105" t="s">
        <v>93</v>
      </c>
      <c r="M648" s="105" t="s">
        <v>907</v>
      </c>
      <c r="N648" s="108">
        <v>195189.7</v>
      </c>
      <c r="O648" s="76"/>
      <c r="P648" s="76"/>
      <c r="Q648" s="76"/>
      <c r="R648" s="76"/>
      <c r="S648" s="76"/>
      <c r="T648" s="108">
        <v>195189.7</v>
      </c>
      <c r="U648" s="109"/>
      <c r="V648" s="110"/>
      <c r="X648" s="112"/>
      <c r="Y648" s="112"/>
      <c r="Z648" s="112"/>
      <c r="AA648" s="112"/>
      <c r="AB648" s="112"/>
      <c r="AC648" s="112"/>
      <c r="AD648" s="112"/>
      <c r="AE648" s="112"/>
      <c r="AF648" s="112"/>
      <c r="AG648" s="112"/>
      <c r="AH648" s="112"/>
      <c r="AI648" s="112"/>
      <c r="AJ648" s="112"/>
      <c r="AK648" s="112"/>
      <c r="AL648" s="112"/>
      <c r="AM648" s="112"/>
      <c r="AN648" s="112"/>
      <c r="AO648" s="112"/>
      <c r="AP648" s="112"/>
      <c r="AQ648" s="112"/>
      <c r="AR648" s="112"/>
      <c r="AS648" s="112"/>
      <c r="AT648" s="112"/>
      <c r="AU648" s="112"/>
      <c r="AV648" s="112"/>
      <c r="AW648" s="112"/>
      <c r="AX648" s="112"/>
    </row>
    <row r="649" spans="1:50" s="80" customFormat="1" ht="23.25" customHeight="1">
      <c r="A649" s="70"/>
      <c r="B649" s="71"/>
      <c r="C649" s="72" t="s">
        <v>1179</v>
      </c>
      <c r="D649" s="73"/>
      <c r="E649" s="70"/>
      <c r="F649" s="74"/>
      <c r="G649" s="71"/>
      <c r="H649" s="74"/>
      <c r="I649" s="66">
        <f>SUM(I648:I648)</f>
        <v>195189.7</v>
      </c>
      <c r="J649" s="66">
        <f>I649</f>
        <v>195189.7</v>
      </c>
      <c r="K649" s="71"/>
      <c r="L649" s="71"/>
      <c r="M649" s="71"/>
      <c r="N649" s="76"/>
      <c r="O649" s="76"/>
      <c r="P649" s="76"/>
      <c r="Q649" s="76"/>
      <c r="R649" s="76"/>
      <c r="S649" s="76"/>
      <c r="T649" s="66">
        <f>SUM(T648:T648)</f>
        <v>195189.7</v>
      </c>
      <c r="U649" s="78"/>
      <c r="V649" s="79"/>
      <c r="X649" s="81"/>
      <c r="Y649" s="81"/>
      <c r="Z649" s="81"/>
      <c r="AA649" s="81"/>
      <c r="AB649" s="81"/>
      <c r="AC649" s="81"/>
      <c r="AD649" s="81"/>
      <c r="AE649" s="81"/>
      <c r="AF649" s="81"/>
      <c r="AG649" s="81"/>
      <c r="AH649" s="81"/>
      <c r="AI649" s="81"/>
      <c r="AJ649" s="81"/>
      <c r="AK649" s="81"/>
      <c r="AL649" s="81"/>
      <c r="AM649" s="81"/>
      <c r="AN649" s="81"/>
      <c r="AO649" s="81"/>
      <c r="AP649" s="81"/>
      <c r="AQ649" s="81"/>
      <c r="AR649" s="81"/>
      <c r="AS649" s="81"/>
      <c r="AT649" s="81"/>
      <c r="AU649" s="81"/>
      <c r="AV649" s="81"/>
      <c r="AW649" s="81"/>
      <c r="AX649" s="81"/>
    </row>
    <row r="650" spans="1:50" s="80" customFormat="1" ht="23.25" customHeight="1">
      <c r="A650" s="70"/>
      <c r="B650" s="71"/>
      <c r="C650" s="72"/>
      <c r="D650" s="73"/>
      <c r="E650" s="70"/>
      <c r="F650" s="74"/>
      <c r="G650" s="71"/>
      <c r="H650" s="74"/>
      <c r="I650" s="75"/>
      <c r="J650" s="75"/>
      <c r="K650" s="71"/>
      <c r="L650" s="71"/>
      <c r="M650" s="71"/>
      <c r="N650" s="76"/>
      <c r="O650" s="76"/>
      <c r="P650" s="76"/>
      <c r="Q650" s="76"/>
      <c r="R650" s="76"/>
      <c r="S650" s="76"/>
      <c r="T650" s="75"/>
      <c r="U650" s="78"/>
      <c r="V650" s="79"/>
      <c r="X650" s="81"/>
      <c r="Y650" s="81"/>
      <c r="Z650" s="81"/>
      <c r="AA650" s="81"/>
      <c r="AB650" s="81"/>
      <c r="AC650" s="81"/>
      <c r="AD650" s="81"/>
      <c r="AE650" s="81"/>
      <c r="AF650" s="81"/>
      <c r="AG650" s="81"/>
      <c r="AH650" s="81"/>
      <c r="AI650" s="81"/>
      <c r="AJ650" s="81"/>
      <c r="AK650" s="81"/>
      <c r="AL650" s="81"/>
      <c r="AM650" s="81"/>
      <c r="AN650" s="81"/>
      <c r="AO650" s="81"/>
      <c r="AP650" s="81"/>
      <c r="AQ650" s="81"/>
      <c r="AR650" s="81"/>
      <c r="AS650" s="81"/>
      <c r="AT650" s="81"/>
      <c r="AU650" s="81"/>
      <c r="AV650" s="81"/>
      <c r="AW650" s="81"/>
      <c r="AX650" s="81"/>
    </row>
    <row r="651" spans="1:50" s="86" customFormat="1" ht="23.25" customHeight="1">
      <c r="A651" s="61"/>
      <c r="B651" s="62"/>
      <c r="C651" s="63"/>
      <c r="D651" s="64"/>
      <c r="E651" s="61"/>
      <c r="F651" s="65"/>
      <c r="G651" s="62"/>
      <c r="H651" s="65"/>
      <c r="I651" s="82"/>
      <c r="J651" s="82"/>
      <c r="K651" s="62"/>
      <c r="L651" s="62"/>
      <c r="M651" s="62"/>
      <c r="N651" s="67"/>
      <c r="O651" s="67"/>
      <c r="P651" s="67"/>
      <c r="Q651" s="67"/>
      <c r="R651" s="67"/>
      <c r="S651" s="67"/>
      <c r="T651" s="83"/>
      <c r="U651" s="84"/>
      <c r="V651" s="85"/>
      <c r="X651" s="87"/>
      <c r="Y651" s="87"/>
      <c r="Z651" s="87"/>
      <c r="AA651" s="87"/>
      <c r="AB651" s="87"/>
      <c r="AC651" s="87"/>
      <c r="AD651" s="87"/>
      <c r="AE651" s="87"/>
      <c r="AF651" s="87"/>
      <c r="AG651" s="87"/>
      <c r="AH651" s="87"/>
      <c r="AI651" s="87"/>
      <c r="AJ651" s="87"/>
      <c r="AK651" s="87"/>
      <c r="AL651" s="87"/>
      <c r="AM651" s="87"/>
      <c r="AN651" s="87"/>
      <c r="AO651" s="87"/>
      <c r="AP651" s="87"/>
      <c r="AQ651" s="87"/>
      <c r="AR651" s="87"/>
      <c r="AS651" s="87"/>
      <c r="AT651" s="87"/>
      <c r="AU651" s="87"/>
      <c r="AV651" s="87"/>
      <c r="AW651" s="87"/>
      <c r="AX651" s="87"/>
    </row>
    <row r="652" spans="1:50" s="86" customFormat="1" ht="23.25" customHeight="1">
      <c r="A652" s="61"/>
      <c r="B652" s="62"/>
      <c r="C652" s="63"/>
      <c r="D652" s="64"/>
      <c r="E652" s="61"/>
      <c r="F652" s="65"/>
      <c r="G652" s="62"/>
      <c r="H652" s="65"/>
      <c r="I652" s="82"/>
      <c r="J652" s="82"/>
      <c r="K652" s="62"/>
      <c r="L652" s="62"/>
      <c r="M652" s="62"/>
      <c r="N652" s="67"/>
      <c r="O652" s="67"/>
      <c r="P652" s="67"/>
      <c r="Q652" s="67"/>
      <c r="R652" s="67"/>
      <c r="S652" s="67"/>
      <c r="T652" s="83"/>
      <c r="U652" s="84"/>
      <c r="V652" s="85"/>
      <c r="X652" s="87"/>
      <c r="Y652" s="87"/>
      <c r="Z652" s="87"/>
      <c r="AA652" s="87"/>
      <c r="AB652" s="87"/>
      <c r="AC652" s="87"/>
      <c r="AD652" s="87"/>
      <c r="AE652" s="87"/>
      <c r="AF652" s="87"/>
      <c r="AG652" s="87"/>
      <c r="AH652" s="87"/>
      <c r="AI652" s="87"/>
      <c r="AJ652" s="87"/>
      <c r="AK652" s="87"/>
      <c r="AL652" s="87"/>
      <c r="AM652" s="87"/>
      <c r="AN652" s="87"/>
      <c r="AO652" s="87"/>
      <c r="AP652" s="87"/>
      <c r="AQ652" s="87"/>
      <c r="AR652" s="87"/>
      <c r="AS652" s="87"/>
      <c r="AT652" s="87"/>
      <c r="AU652" s="87"/>
      <c r="AV652" s="87"/>
      <c r="AW652" s="87"/>
      <c r="AX652" s="87"/>
    </row>
    <row r="653" spans="1:50" ht="26.25" customHeight="1">
      <c r="A653" s="61">
        <v>130702772</v>
      </c>
      <c r="B653" s="62" t="s">
        <v>766</v>
      </c>
      <c r="C653" s="88" t="s">
        <v>1180</v>
      </c>
      <c r="D653" s="64" t="s">
        <v>1181</v>
      </c>
      <c r="E653" s="61" t="s">
        <v>1182</v>
      </c>
      <c r="F653" s="65"/>
      <c r="G653" s="62" t="s">
        <v>348</v>
      </c>
      <c r="H653" s="65"/>
      <c r="I653" s="89">
        <v>25488.01</v>
      </c>
      <c r="J653" s="89"/>
      <c r="K653" s="62">
        <v>100</v>
      </c>
      <c r="L653" s="62" t="s">
        <v>1183</v>
      </c>
      <c r="M653" s="62" t="s">
        <v>453</v>
      </c>
      <c r="N653" s="67"/>
      <c r="O653" s="67"/>
      <c r="P653" s="67">
        <v>25488.01</v>
      </c>
      <c r="Q653" s="67"/>
      <c r="R653" s="67"/>
      <c r="S653" s="67"/>
      <c r="T653" s="67">
        <v>25488.01</v>
      </c>
      <c r="U653" s="69"/>
      <c r="V653" s="60"/>
    </row>
    <row r="654" spans="1:50" ht="30" customHeight="1">
      <c r="A654" s="61">
        <v>130702772</v>
      </c>
      <c r="B654" s="62" t="s">
        <v>1092</v>
      </c>
      <c r="C654" s="88" t="s">
        <v>1180</v>
      </c>
      <c r="D654" s="64" t="s">
        <v>1181</v>
      </c>
      <c r="E654" s="61" t="s">
        <v>1182</v>
      </c>
      <c r="F654" s="65"/>
      <c r="G654" s="62" t="s">
        <v>348</v>
      </c>
      <c r="H654" s="65"/>
      <c r="I654" s="89">
        <v>3827.92</v>
      </c>
      <c r="J654" s="89"/>
      <c r="K654" s="62">
        <v>100</v>
      </c>
      <c r="L654" s="62" t="s">
        <v>1183</v>
      </c>
      <c r="M654" s="62" t="s">
        <v>453</v>
      </c>
      <c r="N654" s="67"/>
      <c r="O654" s="67"/>
      <c r="P654" s="67">
        <v>3827.92</v>
      </c>
      <c r="Q654" s="67"/>
      <c r="R654" s="67"/>
      <c r="S654" s="67"/>
      <c r="T654" s="67">
        <v>3827.92</v>
      </c>
      <c r="U654" s="69"/>
      <c r="V654" s="60"/>
    </row>
    <row r="655" spans="1:50" ht="30" customHeight="1">
      <c r="A655" s="61">
        <v>130702772</v>
      </c>
      <c r="B655" s="62" t="s">
        <v>646</v>
      </c>
      <c r="C655" s="88" t="s">
        <v>1180</v>
      </c>
      <c r="D655" s="64" t="s">
        <v>1181</v>
      </c>
      <c r="E655" s="61" t="s">
        <v>1182</v>
      </c>
      <c r="F655" s="65"/>
      <c r="G655" s="62" t="s">
        <v>348</v>
      </c>
      <c r="H655" s="65"/>
      <c r="I655" s="89">
        <v>3221.4</v>
      </c>
      <c r="J655" s="89"/>
      <c r="K655" s="62">
        <v>100</v>
      </c>
      <c r="L655" s="62" t="s">
        <v>1183</v>
      </c>
      <c r="M655" s="62" t="s">
        <v>453</v>
      </c>
      <c r="N655" s="67"/>
      <c r="O655" s="67"/>
      <c r="P655" s="67">
        <v>3221.4</v>
      </c>
      <c r="Q655" s="67"/>
      <c r="R655" s="67"/>
      <c r="S655" s="67"/>
      <c r="T655" s="67">
        <v>3221.4</v>
      </c>
      <c r="U655" s="69"/>
      <c r="V655" s="60"/>
    </row>
    <row r="656" spans="1:50" ht="30" customHeight="1">
      <c r="A656" s="61">
        <v>130702772</v>
      </c>
      <c r="B656" s="62" t="s">
        <v>132</v>
      </c>
      <c r="C656" s="88" t="s">
        <v>1180</v>
      </c>
      <c r="D656" s="64" t="s">
        <v>1181</v>
      </c>
      <c r="E656" s="61" t="s">
        <v>1182</v>
      </c>
      <c r="F656" s="65"/>
      <c r="G656" s="62" t="s">
        <v>348</v>
      </c>
      <c r="H656" s="65"/>
      <c r="I656" s="89">
        <v>265891.75</v>
      </c>
      <c r="J656" s="89"/>
      <c r="K656" s="62">
        <v>100</v>
      </c>
      <c r="L656" s="62" t="s">
        <v>1183</v>
      </c>
      <c r="M656" s="62" t="s">
        <v>453</v>
      </c>
      <c r="N656" s="67"/>
      <c r="O656" s="67"/>
      <c r="P656" s="67">
        <v>265891.75</v>
      </c>
      <c r="Q656" s="67"/>
      <c r="R656" s="67"/>
      <c r="S656" s="67"/>
      <c r="T656" s="67">
        <v>265891.75</v>
      </c>
      <c r="U656" s="69"/>
      <c r="V656" s="60"/>
    </row>
    <row r="657" spans="1:50" ht="26.45" customHeight="1">
      <c r="A657" s="61"/>
      <c r="B657" s="62"/>
      <c r="C657" s="63" t="s">
        <v>1184</v>
      </c>
      <c r="D657" s="64"/>
      <c r="E657" s="61"/>
      <c r="F657" s="65"/>
      <c r="G657" s="62"/>
      <c r="H657" s="65"/>
      <c r="I657" s="66">
        <f>SUM(I653:I656)</f>
        <v>298429.08</v>
      </c>
      <c r="J657" s="66">
        <f>I657</f>
        <v>298429.08</v>
      </c>
      <c r="K657" s="62"/>
      <c r="L657" s="62"/>
      <c r="M657" s="62"/>
      <c r="N657" s="67"/>
      <c r="O657" s="67"/>
      <c r="P657" s="67"/>
      <c r="Q657" s="67"/>
      <c r="R657" s="67"/>
      <c r="S657" s="67"/>
      <c r="T657" s="68">
        <f>SUM(T653:T656)</f>
        <v>298429.08</v>
      </c>
      <c r="U657" s="69"/>
      <c r="V657" s="60"/>
    </row>
    <row r="658" spans="1:50" s="86" customFormat="1" ht="21.2" customHeight="1">
      <c r="A658" s="61"/>
      <c r="B658" s="62"/>
      <c r="C658" s="63"/>
      <c r="D658" s="64"/>
      <c r="E658" s="61"/>
      <c r="F658" s="65"/>
      <c r="G658" s="62"/>
      <c r="H658" s="65"/>
      <c r="I658" s="82"/>
      <c r="J658" s="82"/>
      <c r="K658" s="62"/>
      <c r="L658" s="62"/>
      <c r="M658" s="62"/>
      <c r="N658" s="67"/>
      <c r="O658" s="67"/>
      <c r="P658" s="67"/>
      <c r="Q658" s="67"/>
      <c r="R658" s="67"/>
      <c r="S658" s="67"/>
      <c r="T658" s="83"/>
      <c r="U658" s="84"/>
      <c r="V658" s="85"/>
      <c r="X658" s="87"/>
      <c r="Y658" s="87"/>
      <c r="Z658" s="87"/>
      <c r="AA658" s="87"/>
      <c r="AB658" s="87"/>
      <c r="AC658" s="87"/>
      <c r="AD658" s="87"/>
      <c r="AE658" s="87"/>
      <c r="AF658" s="87"/>
      <c r="AG658" s="87"/>
      <c r="AH658" s="87"/>
      <c r="AI658" s="87"/>
      <c r="AJ658" s="87"/>
      <c r="AK658" s="87"/>
      <c r="AL658" s="87"/>
      <c r="AM658" s="87"/>
      <c r="AN658" s="87"/>
      <c r="AO658" s="87"/>
      <c r="AP658" s="87"/>
      <c r="AQ658" s="87"/>
      <c r="AR658" s="87"/>
      <c r="AS658" s="87"/>
      <c r="AT658" s="87"/>
      <c r="AU658" s="87"/>
      <c r="AV658" s="87"/>
      <c r="AW658" s="87"/>
      <c r="AX658" s="87"/>
    </row>
    <row r="659" spans="1:50" s="86" customFormat="1" ht="21.2" customHeight="1">
      <c r="A659" s="61"/>
      <c r="B659" s="62"/>
      <c r="C659" s="63"/>
      <c r="D659" s="64"/>
      <c r="E659" s="61"/>
      <c r="F659" s="65"/>
      <c r="G659" s="62"/>
      <c r="H659" s="65"/>
      <c r="I659" s="82"/>
      <c r="J659" s="82"/>
      <c r="K659" s="62"/>
      <c r="L659" s="62"/>
      <c r="M659" s="62"/>
      <c r="N659" s="67"/>
      <c r="O659" s="67"/>
      <c r="P659" s="67"/>
      <c r="Q659" s="67"/>
      <c r="R659" s="67"/>
      <c r="S659" s="67"/>
      <c r="T659" s="83"/>
      <c r="U659" s="84"/>
      <c r="V659" s="85"/>
      <c r="X659" s="87"/>
      <c r="Y659" s="87"/>
      <c r="Z659" s="87"/>
      <c r="AA659" s="87"/>
      <c r="AB659" s="87"/>
      <c r="AC659" s="87"/>
      <c r="AD659" s="87"/>
      <c r="AE659" s="87"/>
      <c r="AF659" s="87"/>
      <c r="AG659" s="87"/>
      <c r="AH659" s="87"/>
      <c r="AI659" s="87"/>
      <c r="AJ659" s="87"/>
      <c r="AK659" s="87"/>
      <c r="AL659" s="87"/>
      <c r="AM659" s="87"/>
      <c r="AN659" s="87"/>
      <c r="AO659" s="87"/>
      <c r="AP659" s="87"/>
      <c r="AQ659" s="87"/>
      <c r="AR659" s="87"/>
      <c r="AS659" s="87"/>
      <c r="AT659" s="87"/>
      <c r="AU659" s="87"/>
      <c r="AV659" s="87"/>
      <c r="AW659" s="87"/>
      <c r="AX659" s="87"/>
    </row>
    <row r="660" spans="1:50" ht="61.5" customHeight="1">
      <c r="A660" s="61">
        <v>118328863</v>
      </c>
      <c r="B660" s="62" t="s">
        <v>197</v>
      </c>
      <c r="C660" s="88" t="s">
        <v>1185</v>
      </c>
      <c r="D660" s="64" t="s">
        <v>1186</v>
      </c>
      <c r="E660" s="61" t="s">
        <v>1187</v>
      </c>
      <c r="F660" s="65">
        <v>42262</v>
      </c>
      <c r="G660" s="62" t="s">
        <v>1188</v>
      </c>
      <c r="H660" s="65">
        <v>42265</v>
      </c>
      <c r="I660" s="89">
        <v>21876</v>
      </c>
      <c r="J660" s="89"/>
      <c r="K660" s="62">
        <v>100</v>
      </c>
      <c r="L660" s="62" t="s">
        <v>1189</v>
      </c>
      <c r="M660" s="62" t="s">
        <v>1190</v>
      </c>
      <c r="N660" s="67"/>
      <c r="O660" s="89">
        <v>21876</v>
      </c>
      <c r="P660" s="67"/>
      <c r="Q660" s="67"/>
      <c r="R660" s="67"/>
      <c r="S660" s="67"/>
      <c r="T660" s="89">
        <v>21876</v>
      </c>
      <c r="U660" s="69"/>
      <c r="V660" s="60"/>
    </row>
    <row r="661" spans="1:50" ht="77.25" customHeight="1">
      <c r="A661" s="61">
        <v>118328863</v>
      </c>
      <c r="B661" s="62" t="s">
        <v>197</v>
      </c>
      <c r="C661" s="88" t="s">
        <v>1185</v>
      </c>
      <c r="D661" s="64" t="s">
        <v>392</v>
      </c>
      <c r="E661" s="61" t="s">
        <v>1191</v>
      </c>
      <c r="F661" s="65">
        <v>42254</v>
      </c>
      <c r="G661" s="62" t="s">
        <v>1192</v>
      </c>
      <c r="H661" s="65">
        <v>42265</v>
      </c>
      <c r="I661" s="89">
        <v>58430</v>
      </c>
      <c r="J661" s="89"/>
      <c r="K661" s="62">
        <v>100</v>
      </c>
      <c r="L661" s="62" t="s">
        <v>1189</v>
      </c>
      <c r="M661" s="62" t="s">
        <v>1190</v>
      </c>
      <c r="N661" s="67"/>
      <c r="O661" s="67">
        <v>58430</v>
      </c>
      <c r="P661" s="67"/>
      <c r="Q661" s="67"/>
      <c r="R661" s="67"/>
      <c r="S661" s="67"/>
      <c r="T661" s="67">
        <v>58430</v>
      </c>
      <c r="U661" s="69"/>
      <c r="V661" s="60"/>
    </row>
    <row r="662" spans="1:50" ht="77.25" customHeight="1">
      <c r="A662" s="61">
        <v>118328863</v>
      </c>
      <c r="B662" s="62" t="s">
        <v>197</v>
      </c>
      <c r="C662" s="88" t="s">
        <v>1185</v>
      </c>
      <c r="D662" s="64" t="s">
        <v>1193</v>
      </c>
      <c r="E662" s="61" t="s">
        <v>1194</v>
      </c>
      <c r="F662" s="65">
        <v>42536</v>
      </c>
      <c r="G662" s="62" t="s">
        <v>1195</v>
      </c>
      <c r="H662" s="65">
        <v>42537</v>
      </c>
      <c r="I662" s="89">
        <v>94459</v>
      </c>
      <c r="J662" s="89"/>
      <c r="K662" s="62">
        <v>100</v>
      </c>
      <c r="L662" s="62" t="s">
        <v>1189</v>
      </c>
      <c r="M662" s="62" t="s">
        <v>501</v>
      </c>
      <c r="N662" s="67"/>
      <c r="O662" s="67">
        <v>94459</v>
      </c>
      <c r="P662" s="67"/>
      <c r="Q662" s="67"/>
      <c r="R662" s="67"/>
      <c r="S662" s="67"/>
      <c r="T662" s="67">
        <v>94459</v>
      </c>
      <c r="U662" s="69"/>
      <c r="V662" s="60"/>
    </row>
    <row r="663" spans="1:50" ht="27.4" customHeight="1">
      <c r="A663" s="61"/>
      <c r="B663" s="62"/>
      <c r="C663" s="63" t="s">
        <v>1196</v>
      </c>
      <c r="D663" s="64"/>
      <c r="E663" s="61"/>
      <c r="F663" s="65"/>
      <c r="G663" s="62"/>
      <c r="H663" s="65"/>
      <c r="I663" s="66">
        <f>SUM(I660:I662)</f>
        <v>174765</v>
      </c>
      <c r="J663" s="66">
        <f>I663</f>
        <v>174765</v>
      </c>
      <c r="K663" s="62"/>
      <c r="L663" s="62"/>
      <c r="M663" s="62"/>
      <c r="N663" s="67"/>
      <c r="O663" s="67"/>
      <c r="P663" s="67"/>
      <c r="Q663" s="67"/>
      <c r="R663" s="67"/>
      <c r="S663" s="67"/>
      <c r="T663" s="68">
        <f>SUM(T660:T662)</f>
        <v>174765</v>
      </c>
      <c r="U663" s="69"/>
      <c r="V663" s="60"/>
    </row>
    <row r="664" spans="1:50" s="86" customFormat="1" ht="26.25" customHeight="1">
      <c r="A664" s="61"/>
      <c r="B664" s="62"/>
      <c r="C664" s="63"/>
      <c r="D664" s="64"/>
      <c r="E664" s="61"/>
      <c r="F664" s="65"/>
      <c r="G664" s="62"/>
      <c r="H664" s="65"/>
      <c r="I664" s="82"/>
      <c r="J664" s="82"/>
      <c r="K664" s="62"/>
      <c r="L664" s="62"/>
      <c r="M664" s="62"/>
      <c r="N664" s="67"/>
      <c r="O664" s="67"/>
      <c r="P664" s="67"/>
      <c r="Q664" s="67"/>
      <c r="R664" s="67"/>
      <c r="S664" s="67"/>
      <c r="T664" s="83"/>
      <c r="U664" s="84"/>
      <c r="V664" s="85"/>
      <c r="X664" s="87"/>
      <c r="Y664" s="87"/>
      <c r="Z664" s="87"/>
      <c r="AA664" s="87"/>
      <c r="AB664" s="87"/>
      <c r="AC664" s="87"/>
      <c r="AD664" s="87"/>
      <c r="AE664" s="87"/>
      <c r="AF664" s="87"/>
      <c r="AG664" s="87"/>
      <c r="AH664" s="87"/>
      <c r="AI664" s="87"/>
      <c r="AJ664" s="87"/>
      <c r="AK664" s="87"/>
      <c r="AL664" s="87"/>
      <c r="AM664" s="87"/>
      <c r="AN664" s="87"/>
      <c r="AO664" s="87"/>
      <c r="AP664" s="87"/>
      <c r="AQ664" s="87"/>
      <c r="AR664" s="87"/>
      <c r="AS664" s="87"/>
      <c r="AT664" s="87"/>
      <c r="AU664" s="87"/>
      <c r="AV664" s="87"/>
      <c r="AW664" s="87"/>
      <c r="AX664" s="87"/>
    </row>
    <row r="665" spans="1:50" s="86" customFormat="1" ht="26.25" customHeight="1">
      <c r="A665" s="61"/>
      <c r="B665" s="62"/>
      <c r="C665" s="63"/>
      <c r="D665" s="64"/>
      <c r="E665" s="61"/>
      <c r="F665" s="65"/>
      <c r="G665" s="62"/>
      <c r="H665" s="65"/>
      <c r="I665" s="82"/>
      <c r="J665" s="82"/>
      <c r="K665" s="62"/>
      <c r="L665" s="62"/>
      <c r="M665" s="62"/>
      <c r="N665" s="67"/>
      <c r="O665" s="67"/>
      <c r="P665" s="67"/>
      <c r="Q665" s="67"/>
      <c r="R665" s="67"/>
      <c r="S665" s="67"/>
      <c r="T665" s="83"/>
      <c r="U665" s="84"/>
      <c r="V665" s="85"/>
      <c r="X665" s="87"/>
      <c r="Y665" s="87"/>
      <c r="Z665" s="87"/>
      <c r="AA665" s="87"/>
      <c r="AB665" s="87"/>
      <c r="AC665" s="87"/>
      <c r="AD665" s="87"/>
      <c r="AE665" s="87"/>
      <c r="AF665" s="87"/>
      <c r="AG665" s="87"/>
      <c r="AH665" s="87"/>
      <c r="AI665" s="87"/>
      <c r="AJ665" s="87"/>
      <c r="AK665" s="87"/>
      <c r="AL665" s="87"/>
      <c r="AM665" s="87"/>
      <c r="AN665" s="87"/>
      <c r="AO665" s="87"/>
      <c r="AP665" s="87"/>
      <c r="AQ665" s="87"/>
      <c r="AR665" s="87"/>
      <c r="AS665" s="87"/>
      <c r="AT665" s="87"/>
      <c r="AU665" s="87"/>
      <c r="AV665" s="87"/>
      <c r="AW665" s="87"/>
      <c r="AX665" s="87"/>
    </row>
    <row r="666" spans="1:50" s="80" customFormat="1" ht="36.200000000000003" customHeight="1">
      <c r="A666" s="70" t="s">
        <v>1197</v>
      </c>
      <c r="B666" s="71"/>
      <c r="C666" s="106" t="s">
        <v>1198</v>
      </c>
      <c r="D666" s="73" t="s">
        <v>1199</v>
      </c>
      <c r="E666" s="70" t="s">
        <v>1200</v>
      </c>
      <c r="F666" s="74">
        <v>42944</v>
      </c>
      <c r="G666" s="71" t="s">
        <v>1201</v>
      </c>
      <c r="H666" s="74">
        <v>42968</v>
      </c>
      <c r="I666" s="108">
        <v>13452</v>
      </c>
      <c r="J666" s="75"/>
      <c r="K666" s="71" t="s">
        <v>87</v>
      </c>
      <c r="L666" s="71" t="s">
        <v>93</v>
      </c>
      <c r="M666" s="71" t="s">
        <v>943</v>
      </c>
      <c r="N666" s="108">
        <v>13452</v>
      </c>
      <c r="O666" s="76"/>
      <c r="P666" s="108"/>
      <c r="Q666" s="76"/>
      <c r="R666" s="76"/>
      <c r="S666" s="76"/>
      <c r="T666" s="75">
        <v>13452</v>
      </c>
      <c r="U666" s="78"/>
      <c r="V666" s="79"/>
      <c r="X666" s="81"/>
      <c r="Y666" s="81"/>
      <c r="Z666" s="81"/>
      <c r="AA666" s="81"/>
      <c r="AB666" s="81"/>
      <c r="AC666" s="81"/>
      <c r="AD666" s="81"/>
      <c r="AE666" s="81"/>
      <c r="AF666" s="81"/>
      <c r="AG666" s="81"/>
      <c r="AH666" s="81"/>
      <c r="AI666" s="81"/>
      <c r="AJ666" s="81"/>
      <c r="AK666" s="81"/>
      <c r="AL666" s="81"/>
      <c r="AM666" s="81"/>
      <c r="AN666" s="81"/>
      <c r="AO666" s="81"/>
      <c r="AP666" s="81"/>
      <c r="AQ666" s="81"/>
      <c r="AR666" s="81"/>
      <c r="AS666" s="81"/>
      <c r="AT666" s="81"/>
      <c r="AU666" s="81"/>
      <c r="AV666" s="81"/>
      <c r="AW666" s="81"/>
      <c r="AX666" s="81"/>
    </row>
    <row r="667" spans="1:50" s="80" customFormat="1" ht="26.25" customHeight="1">
      <c r="A667" s="70"/>
      <c r="B667" s="71"/>
      <c r="C667" s="72" t="s">
        <v>1202</v>
      </c>
      <c r="D667" s="73"/>
      <c r="E667" s="70"/>
      <c r="F667" s="74"/>
      <c r="G667" s="71"/>
      <c r="H667" s="74"/>
      <c r="I667" s="66">
        <f>SUM(I666:I666)</f>
        <v>13452</v>
      </c>
      <c r="J667" s="66">
        <f>I667</f>
        <v>13452</v>
      </c>
      <c r="K667" s="71"/>
      <c r="L667" s="71"/>
      <c r="M667" s="71"/>
      <c r="N667" s="76"/>
      <c r="O667" s="76"/>
      <c r="P667" s="76"/>
      <c r="Q667" s="76"/>
      <c r="R667" s="76"/>
      <c r="S667" s="76"/>
      <c r="T667" s="66">
        <f>SUM(T666:T666)</f>
        <v>13452</v>
      </c>
      <c r="U667" s="78"/>
      <c r="V667" s="79"/>
      <c r="X667" s="81"/>
      <c r="Y667" s="81"/>
      <c r="Z667" s="81"/>
      <c r="AA667" s="81"/>
      <c r="AB667" s="81"/>
      <c r="AC667" s="81"/>
      <c r="AD667" s="81"/>
      <c r="AE667" s="81"/>
      <c r="AF667" s="81"/>
      <c r="AG667" s="81"/>
      <c r="AH667" s="81"/>
      <c r="AI667" s="81"/>
      <c r="AJ667" s="81"/>
      <c r="AK667" s="81"/>
      <c r="AL667" s="81"/>
      <c r="AM667" s="81"/>
      <c r="AN667" s="81"/>
      <c r="AO667" s="81"/>
      <c r="AP667" s="81"/>
      <c r="AQ667" s="81"/>
      <c r="AR667" s="81"/>
      <c r="AS667" s="81"/>
      <c r="AT667" s="81"/>
      <c r="AU667" s="81"/>
      <c r="AV667" s="81"/>
      <c r="AW667" s="81"/>
      <c r="AX667" s="81"/>
    </row>
    <row r="668" spans="1:50" s="86" customFormat="1" ht="26.25" customHeight="1">
      <c r="A668" s="61"/>
      <c r="B668" s="62"/>
      <c r="C668" s="63"/>
      <c r="D668" s="64"/>
      <c r="E668" s="61"/>
      <c r="F668" s="65"/>
      <c r="G668" s="62"/>
      <c r="H668" s="65"/>
      <c r="I668" s="82"/>
      <c r="J668" s="82"/>
      <c r="K668" s="62"/>
      <c r="L668" s="62"/>
      <c r="M668" s="62"/>
      <c r="N668" s="67"/>
      <c r="O668" s="67"/>
      <c r="P668" s="67"/>
      <c r="Q668" s="67"/>
      <c r="R668" s="67"/>
      <c r="S668" s="67"/>
      <c r="T668" s="83"/>
      <c r="U668" s="84"/>
      <c r="V668" s="85"/>
      <c r="X668" s="87"/>
      <c r="Y668" s="87"/>
      <c r="Z668" s="87"/>
      <c r="AA668" s="87"/>
      <c r="AB668" s="87"/>
      <c r="AC668" s="87"/>
      <c r="AD668" s="87"/>
      <c r="AE668" s="87"/>
      <c r="AF668" s="87"/>
      <c r="AG668" s="87"/>
      <c r="AH668" s="87"/>
      <c r="AI668" s="87"/>
      <c r="AJ668" s="87"/>
      <c r="AK668" s="87"/>
      <c r="AL668" s="87"/>
      <c r="AM668" s="87"/>
      <c r="AN668" s="87"/>
      <c r="AO668" s="87"/>
      <c r="AP668" s="87"/>
      <c r="AQ668" s="87"/>
      <c r="AR668" s="87"/>
      <c r="AS668" s="87"/>
      <c r="AT668" s="87"/>
      <c r="AU668" s="87"/>
      <c r="AV668" s="87"/>
      <c r="AW668" s="87"/>
      <c r="AX668" s="87"/>
    </row>
    <row r="669" spans="1:50" s="86" customFormat="1" ht="26.25" customHeight="1">
      <c r="A669" s="61"/>
      <c r="B669" s="62"/>
      <c r="C669" s="63"/>
      <c r="D669" s="64"/>
      <c r="E669" s="61"/>
      <c r="F669" s="65"/>
      <c r="G669" s="62"/>
      <c r="H669" s="65"/>
      <c r="I669" s="82"/>
      <c r="J669" s="82"/>
      <c r="K669" s="62"/>
      <c r="L669" s="62"/>
      <c r="M669" s="62"/>
      <c r="N669" s="67"/>
      <c r="O669" s="67"/>
      <c r="P669" s="67"/>
      <c r="Q669" s="67"/>
      <c r="R669" s="67"/>
      <c r="S669" s="67"/>
      <c r="T669" s="83"/>
      <c r="U669" s="84"/>
      <c r="V669" s="85"/>
      <c r="X669" s="87"/>
      <c r="Y669" s="87"/>
      <c r="Z669" s="87"/>
      <c r="AA669" s="87"/>
      <c r="AB669" s="87"/>
      <c r="AC669" s="87"/>
      <c r="AD669" s="87"/>
      <c r="AE669" s="87"/>
      <c r="AF669" s="87"/>
      <c r="AG669" s="87"/>
      <c r="AH669" s="87"/>
      <c r="AI669" s="87"/>
      <c r="AJ669" s="87"/>
      <c r="AK669" s="87"/>
      <c r="AL669" s="87"/>
      <c r="AM669" s="87"/>
      <c r="AN669" s="87"/>
      <c r="AO669" s="87"/>
      <c r="AP669" s="87"/>
      <c r="AQ669" s="87"/>
      <c r="AR669" s="87"/>
      <c r="AS669" s="87"/>
      <c r="AT669" s="87"/>
      <c r="AU669" s="87"/>
      <c r="AV669" s="87"/>
      <c r="AW669" s="87"/>
      <c r="AX669" s="87"/>
    </row>
    <row r="670" spans="1:50" ht="48.6" customHeight="1">
      <c r="A670" s="61">
        <v>130881359</v>
      </c>
      <c r="B670" s="62" t="s">
        <v>1139</v>
      </c>
      <c r="C670" s="88" t="s">
        <v>1203</v>
      </c>
      <c r="D670" s="64" t="s">
        <v>1204</v>
      </c>
      <c r="E670" s="61" t="s">
        <v>1205</v>
      </c>
      <c r="F670" s="65">
        <v>42334</v>
      </c>
      <c r="G670" s="62" t="s">
        <v>1206</v>
      </c>
      <c r="H670" s="65">
        <v>42359</v>
      </c>
      <c r="I670" s="89">
        <v>42708.92</v>
      </c>
      <c r="J670" s="89"/>
      <c r="K670" s="62">
        <v>100</v>
      </c>
      <c r="L670" s="62" t="s">
        <v>1207</v>
      </c>
      <c r="M670" s="62" t="s">
        <v>143</v>
      </c>
      <c r="N670" s="67"/>
      <c r="O670" s="89">
        <v>42708.92</v>
      </c>
      <c r="P670" s="67"/>
      <c r="Q670" s="67"/>
      <c r="R670" s="67"/>
      <c r="S670" s="67"/>
      <c r="T670" s="67">
        <v>42708.92</v>
      </c>
      <c r="U670" s="69"/>
      <c r="V670" s="60"/>
    </row>
    <row r="671" spans="1:50" ht="24.75" customHeight="1">
      <c r="A671" s="61">
        <v>130881359</v>
      </c>
      <c r="B671" s="62" t="s">
        <v>210</v>
      </c>
      <c r="C671" s="88" t="s">
        <v>1203</v>
      </c>
      <c r="D671" s="64" t="s">
        <v>1204</v>
      </c>
      <c r="E671" s="61" t="s">
        <v>1205</v>
      </c>
      <c r="F671" s="65">
        <v>42334</v>
      </c>
      <c r="G671" s="62" t="s">
        <v>1206</v>
      </c>
      <c r="H671" s="65">
        <v>42359</v>
      </c>
      <c r="I671" s="196">
        <v>448.4</v>
      </c>
      <c r="J671" s="196"/>
      <c r="K671" s="62">
        <v>100</v>
      </c>
      <c r="L671" s="62" t="s">
        <v>1207</v>
      </c>
      <c r="M671" s="62" t="s">
        <v>143</v>
      </c>
      <c r="N671" s="67"/>
      <c r="O671" s="196">
        <v>448.4</v>
      </c>
      <c r="P671" s="67"/>
      <c r="Q671" s="67"/>
      <c r="R671" s="67"/>
      <c r="S671" s="67"/>
      <c r="T671" s="67">
        <v>448.4</v>
      </c>
      <c r="U671" s="69"/>
      <c r="V671" s="60"/>
    </row>
    <row r="672" spans="1:50" ht="24.75" customHeight="1">
      <c r="A672" s="61">
        <v>130881359</v>
      </c>
      <c r="B672" s="62" t="s">
        <v>269</v>
      </c>
      <c r="C672" s="88" t="s">
        <v>1203</v>
      </c>
      <c r="D672" s="64" t="s">
        <v>1204</v>
      </c>
      <c r="E672" s="61" t="s">
        <v>1205</v>
      </c>
      <c r="F672" s="65">
        <v>42334</v>
      </c>
      <c r="G672" s="62" t="s">
        <v>1206</v>
      </c>
      <c r="H672" s="65">
        <v>42359</v>
      </c>
      <c r="I672" s="89">
        <v>12744</v>
      </c>
      <c r="J672" s="89"/>
      <c r="K672" s="62">
        <v>100</v>
      </c>
      <c r="L672" s="62" t="s">
        <v>1207</v>
      </c>
      <c r="M672" s="62" t="s">
        <v>143</v>
      </c>
      <c r="N672" s="67"/>
      <c r="O672" s="89">
        <v>12744</v>
      </c>
      <c r="P672" s="67"/>
      <c r="Q672" s="67"/>
      <c r="R672" s="67"/>
      <c r="S672" s="67"/>
      <c r="T672" s="67">
        <v>12744</v>
      </c>
      <c r="U672" s="69"/>
      <c r="V672" s="60"/>
    </row>
    <row r="673" spans="1:50" ht="24.75" customHeight="1">
      <c r="A673" s="61">
        <v>130881359</v>
      </c>
      <c r="B673" s="62" t="s">
        <v>1137</v>
      </c>
      <c r="C673" s="88" t="s">
        <v>1203</v>
      </c>
      <c r="D673" s="64" t="s">
        <v>1204</v>
      </c>
      <c r="E673" s="61" t="s">
        <v>1205</v>
      </c>
      <c r="F673" s="65">
        <v>42334</v>
      </c>
      <c r="G673" s="62" t="s">
        <v>1206</v>
      </c>
      <c r="H673" s="65">
        <v>42359</v>
      </c>
      <c r="I673" s="196">
        <v>755.84</v>
      </c>
      <c r="J673" s="196"/>
      <c r="K673" s="62">
        <v>100</v>
      </c>
      <c r="L673" s="62" t="s">
        <v>1207</v>
      </c>
      <c r="M673" s="62" t="s">
        <v>143</v>
      </c>
      <c r="N673" s="67"/>
      <c r="O673" s="196">
        <v>755.84</v>
      </c>
      <c r="P673" s="67"/>
      <c r="Q673" s="67"/>
      <c r="R673" s="67"/>
      <c r="S673" s="67"/>
      <c r="T673" s="67">
        <v>755.84</v>
      </c>
      <c r="U673" s="69"/>
      <c r="V673" s="60"/>
    </row>
    <row r="674" spans="1:50" ht="24.75" customHeight="1">
      <c r="A674" s="61">
        <v>130881359</v>
      </c>
      <c r="B674" s="62" t="s">
        <v>1092</v>
      </c>
      <c r="C674" s="88" t="s">
        <v>1203</v>
      </c>
      <c r="D674" s="64" t="s">
        <v>1204</v>
      </c>
      <c r="E674" s="61" t="s">
        <v>1205</v>
      </c>
      <c r="F674" s="65">
        <v>42334</v>
      </c>
      <c r="G674" s="62" t="s">
        <v>1206</v>
      </c>
      <c r="H674" s="65">
        <v>42359</v>
      </c>
      <c r="I674" s="89">
        <v>2050.79</v>
      </c>
      <c r="J674" s="89"/>
      <c r="K674" s="62">
        <v>100</v>
      </c>
      <c r="L674" s="62" t="s">
        <v>1207</v>
      </c>
      <c r="M674" s="62" t="s">
        <v>143</v>
      </c>
      <c r="N674" s="67"/>
      <c r="O674" s="89">
        <v>2050.79</v>
      </c>
      <c r="P674" s="67"/>
      <c r="Q674" s="67"/>
      <c r="R674" s="67"/>
      <c r="S674" s="67"/>
      <c r="T674" s="67">
        <v>2050.79</v>
      </c>
      <c r="U674" s="69"/>
      <c r="V674" s="60"/>
    </row>
    <row r="675" spans="1:50" ht="24.75" customHeight="1">
      <c r="A675" s="61">
        <v>130881359</v>
      </c>
      <c r="B675" s="62" t="s">
        <v>264</v>
      </c>
      <c r="C675" s="88" t="s">
        <v>1203</v>
      </c>
      <c r="D675" s="64" t="s">
        <v>1204</v>
      </c>
      <c r="E675" s="61" t="s">
        <v>1205</v>
      </c>
      <c r="F675" s="65">
        <v>42334</v>
      </c>
      <c r="G675" s="62" t="s">
        <v>1206</v>
      </c>
      <c r="H675" s="65">
        <v>42359</v>
      </c>
      <c r="I675" s="89">
        <v>30859.360000000001</v>
      </c>
      <c r="J675" s="89"/>
      <c r="K675" s="62">
        <v>100</v>
      </c>
      <c r="L675" s="62" t="s">
        <v>1207</v>
      </c>
      <c r="M675" s="62" t="s">
        <v>143</v>
      </c>
      <c r="N675" s="67"/>
      <c r="O675" s="89">
        <v>30859.360000000001</v>
      </c>
      <c r="P675" s="67"/>
      <c r="Q675" s="67"/>
      <c r="R675" s="67"/>
      <c r="S675" s="67"/>
      <c r="T675" s="67">
        <v>30859.360000000001</v>
      </c>
      <c r="U675" s="69"/>
      <c r="V675" s="60"/>
    </row>
    <row r="676" spans="1:50" ht="24.75" customHeight="1">
      <c r="A676" s="61">
        <v>130881359</v>
      </c>
      <c r="B676" s="62" t="s">
        <v>650</v>
      </c>
      <c r="C676" s="88" t="s">
        <v>1203</v>
      </c>
      <c r="D676" s="64" t="s">
        <v>1208</v>
      </c>
      <c r="E676" s="61" t="s">
        <v>1209</v>
      </c>
      <c r="F676" s="65">
        <v>42006</v>
      </c>
      <c r="G676" s="62" t="s">
        <v>1210</v>
      </c>
      <c r="H676" s="65">
        <v>42058</v>
      </c>
      <c r="I676" s="89">
        <v>69030</v>
      </c>
      <c r="J676" s="89"/>
      <c r="K676" s="62">
        <v>100</v>
      </c>
      <c r="L676" s="62" t="s">
        <v>1207</v>
      </c>
      <c r="M676" s="62" t="s">
        <v>1211</v>
      </c>
      <c r="N676" s="67"/>
      <c r="O676" s="89">
        <v>69030</v>
      </c>
      <c r="P676" s="67"/>
      <c r="Q676" s="67"/>
      <c r="R676" s="67"/>
      <c r="S676" s="67"/>
      <c r="T676" s="67">
        <v>69030</v>
      </c>
      <c r="U676" s="69"/>
      <c r="V676" s="60"/>
    </row>
    <row r="677" spans="1:50" ht="24.75" customHeight="1">
      <c r="A677" s="61">
        <v>130881359</v>
      </c>
      <c r="B677" s="62" t="s">
        <v>1092</v>
      </c>
      <c r="C677" s="88" t="s">
        <v>1203</v>
      </c>
      <c r="D677" s="64" t="s">
        <v>1212</v>
      </c>
      <c r="E677" s="61" t="s">
        <v>1213</v>
      </c>
      <c r="F677" s="65">
        <v>42436</v>
      </c>
      <c r="G677" s="62" t="s">
        <v>1214</v>
      </c>
      <c r="H677" s="65">
        <v>42461</v>
      </c>
      <c r="I677" s="89">
        <v>19470</v>
      </c>
      <c r="J677" s="89"/>
      <c r="K677" s="62">
        <v>100</v>
      </c>
      <c r="L677" s="62" t="s">
        <v>1207</v>
      </c>
      <c r="M677" s="62" t="s">
        <v>1215</v>
      </c>
      <c r="N677" s="67"/>
      <c r="O677" s="89">
        <v>19470</v>
      </c>
      <c r="P677" s="67"/>
      <c r="Q677" s="67"/>
      <c r="R677" s="67"/>
      <c r="S677" s="67"/>
      <c r="T677" s="67">
        <v>19470</v>
      </c>
      <c r="U677" s="69"/>
      <c r="V677" s="60"/>
    </row>
    <row r="678" spans="1:50" ht="24.75" customHeight="1">
      <c r="A678" s="61">
        <v>130881359</v>
      </c>
      <c r="B678" s="62" t="s">
        <v>1216</v>
      </c>
      <c r="C678" s="88" t="s">
        <v>1203</v>
      </c>
      <c r="D678" s="64" t="s">
        <v>1212</v>
      </c>
      <c r="E678" s="61" t="s">
        <v>1213</v>
      </c>
      <c r="F678" s="65">
        <v>42436</v>
      </c>
      <c r="G678" s="62" t="s">
        <v>1214</v>
      </c>
      <c r="H678" s="65">
        <v>42461</v>
      </c>
      <c r="I678" s="196">
        <v>432.35</v>
      </c>
      <c r="J678" s="196"/>
      <c r="K678" s="62">
        <v>100</v>
      </c>
      <c r="L678" s="62" t="s">
        <v>1207</v>
      </c>
      <c r="M678" s="62" t="s">
        <v>1215</v>
      </c>
      <c r="N678" s="67"/>
      <c r="O678" s="196">
        <v>432.35</v>
      </c>
      <c r="P678" s="67"/>
      <c r="Q678" s="67"/>
      <c r="R678" s="67"/>
      <c r="S678" s="67"/>
      <c r="T678" s="67">
        <v>432.35</v>
      </c>
      <c r="U678" s="69"/>
      <c r="V678" s="60"/>
    </row>
    <row r="679" spans="1:50" ht="31.5" customHeight="1">
      <c r="A679" s="61">
        <v>130881359</v>
      </c>
      <c r="B679" s="62" t="s">
        <v>1138</v>
      </c>
      <c r="C679" s="88" t="s">
        <v>1203</v>
      </c>
      <c r="D679" s="64" t="s">
        <v>1212</v>
      </c>
      <c r="E679" s="61" t="s">
        <v>1213</v>
      </c>
      <c r="F679" s="65">
        <v>42436</v>
      </c>
      <c r="G679" s="62" t="s">
        <v>1214</v>
      </c>
      <c r="H679" s="65">
        <v>42461</v>
      </c>
      <c r="I679" s="89">
        <v>25023.08</v>
      </c>
      <c r="J679" s="89"/>
      <c r="K679" s="62">
        <v>100</v>
      </c>
      <c r="L679" s="62" t="s">
        <v>1207</v>
      </c>
      <c r="M679" s="62" t="s">
        <v>1215</v>
      </c>
      <c r="N679" s="67"/>
      <c r="O679" s="89">
        <v>25023.08</v>
      </c>
      <c r="P679" s="67"/>
      <c r="Q679" s="67"/>
      <c r="R679" s="67"/>
      <c r="S679" s="67"/>
      <c r="T679" s="67">
        <v>25023.08</v>
      </c>
      <c r="U679" s="69"/>
      <c r="V679" s="60"/>
    </row>
    <row r="680" spans="1:50" ht="19.5" customHeight="1">
      <c r="A680" s="61"/>
      <c r="B680" s="62"/>
      <c r="C680" s="63" t="s">
        <v>1217</v>
      </c>
      <c r="D680" s="64"/>
      <c r="E680" s="61"/>
      <c r="F680" s="65"/>
      <c r="G680" s="62"/>
      <c r="H680" s="65"/>
      <c r="I680" s="66">
        <f>SUM(I670:I679)</f>
        <v>203522.74</v>
      </c>
      <c r="J680" s="66">
        <f>I680</f>
        <v>203522.74</v>
      </c>
      <c r="K680" s="62"/>
      <c r="L680" s="62"/>
      <c r="M680" s="62"/>
      <c r="N680" s="67"/>
      <c r="O680" s="67"/>
      <c r="P680" s="67"/>
      <c r="Q680" s="67"/>
      <c r="R680" s="67"/>
      <c r="S680" s="67"/>
      <c r="T680" s="68">
        <f>SUM(T670:T679)</f>
        <v>203522.74</v>
      </c>
      <c r="U680" s="69"/>
      <c r="V680" s="60"/>
    </row>
    <row r="681" spans="1:50" s="80" customFormat="1" ht="19.5" customHeight="1">
      <c r="A681" s="70"/>
      <c r="B681" s="71"/>
      <c r="C681" s="72"/>
      <c r="D681" s="73"/>
      <c r="E681" s="70"/>
      <c r="F681" s="74"/>
      <c r="G681" s="71"/>
      <c r="H681" s="74"/>
      <c r="I681" s="75"/>
      <c r="J681" s="75"/>
      <c r="K681" s="71"/>
      <c r="L681" s="71"/>
      <c r="M681" s="71"/>
      <c r="N681" s="76"/>
      <c r="O681" s="76"/>
      <c r="P681" s="76"/>
      <c r="Q681" s="76"/>
      <c r="R681" s="76"/>
      <c r="S681" s="76"/>
      <c r="T681" s="77"/>
      <c r="U681" s="78"/>
      <c r="V681" s="79"/>
      <c r="X681" s="81"/>
      <c r="Y681" s="81"/>
      <c r="Z681" s="81"/>
      <c r="AA681" s="81"/>
      <c r="AB681" s="81"/>
      <c r="AC681" s="81"/>
      <c r="AD681" s="81"/>
      <c r="AE681" s="81"/>
      <c r="AF681" s="81"/>
      <c r="AG681" s="81"/>
      <c r="AH681" s="81"/>
      <c r="AI681" s="81"/>
      <c r="AJ681" s="81"/>
      <c r="AK681" s="81"/>
      <c r="AL681" s="81"/>
      <c r="AM681" s="81"/>
      <c r="AN681" s="81"/>
      <c r="AO681" s="81"/>
      <c r="AP681" s="81"/>
      <c r="AQ681" s="81"/>
      <c r="AR681" s="81"/>
      <c r="AS681" s="81"/>
      <c r="AT681" s="81"/>
      <c r="AU681" s="81"/>
      <c r="AV681" s="81"/>
      <c r="AW681" s="81"/>
      <c r="AX681" s="81"/>
    </row>
    <row r="682" spans="1:50" s="80" customFormat="1" ht="19.5" customHeight="1">
      <c r="A682" s="70"/>
      <c r="B682" s="71"/>
      <c r="C682" s="72"/>
      <c r="D682" s="73"/>
      <c r="E682" s="70"/>
      <c r="F682" s="74"/>
      <c r="G682" s="71"/>
      <c r="H682" s="74"/>
      <c r="I682" s="75"/>
      <c r="J682" s="75"/>
      <c r="K682" s="71"/>
      <c r="L682" s="71"/>
      <c r="M682" s="71"/>
      <c r="N682" s="76"/>
      <c r="O682" s="76"/>
      <c r="P682" s="76"/>
      <c r="Q682" s="76"/>
      <c r="R682" s="76"/>
      <c r="S682" s="76"/>
      <c r="T682" s="77"/>
      <c r="U682" s="78"/>
      <c r="V682" s="79"/>
      <c r="X682" s="81"/>
      <c r="Y682" s="81"/>
      <c r="Z682" s="81"/>
      <c r="AA682" s="81"/>
      <c r="AB682" s="81"/>
      <c r="AC682" s="81"/>
      <c r="AD682" s="81"/>
      <c r="AE682" s="81"/>
      <c r="AF682" s="81"/>
      <c r="AG682" s="81"/>
      <c r="AH682" s="81"/>
      <c r="AI682" s="81"/>
      <c r="AJ682" s="81"/>
      <c r="AK682" s="81"/>
      <c r="AL682" s="81"/>
      <c r="AM682" s="81"/>
      <c r="AN682" s="81"/>
      <c r="AO682" s="81"/>
      <c r="AP682" s="81"/>
      <c r="AQ682" s="81"/>
      <c r="AR682" s="81"/>
      <c r="AS682" s="81"/>
      <c r="AT682" s="81"/>
      <c r="AU682" s="81"/>
      <c r="AV682" s="81"/>
      <c r="AW682" s="81"/>
      <c r="AX682" s="81"/>
    </row>
    <row r="683" spans="1:50" s="111" customFormat="1" ht="24.75" customHeight="1">
      <c r="A683" s="104" t="s">
        <v>1218</v>
      </c>
      <c r="B683" s="105"/>
      <c r="C683" s="106" t="s">
        <v>1219</v>
      </c>
      <c r="D683" s="73" t="s">
        <v>1220</v>
      </c>
      <c r="E683" s="104" t="s">
        <v>1221</v>
      </c>
      <c r="F683" s="107">
        <v>42968</v>
      </c>
      <c r="G683" s="62" t="s">
        <v>1222</v>
      </c>
      <c r="H683" s="107">
        <v>42975</v>
      </c>
      <c r="I683" s="108">
        <v>243536.66</v>
      </c>
      <c r="J683" s="108"/>
      <c r="K683" s="105" t="s">
        <v>202</v>
      </c>
      <c r="L683" s="105" t="s">
        <v>93</v>
      </c>
      <c r="M683" s="105" t="s">
        <v>156</v>
      </c>
      <c r="N683" s="108">
        <v>243536.66</v>
      </c>
      <c r="O683" s="76"/>
      <c r="P683" s="108"/>
      <c r="Q683" s="76"/>
      <c r="R683" s="76"/>
      <c r="S683" s="76"/>
      <c r="T683" s="76"/>
      <c r="U683" s="109"/>
      <c r="V683" s="110"/>
      <c r="X683" s="112"/>
      <c r="Y683" s="112"/>
      <c r="Z683" s="112"/>
      <c r="AA683" s="112"/>
      <c r="AB683" s="112"/>
      <c r="AC683" s="112"/>
      <c r="AD683" s="112"/>
      <c r="AE683" s="112"/>
      <c r="AF683" s="112"/>
      <c r="AG683" s="112"/>
      <c r="AH683" s="112"/>
      <c r="AI683" s="112"/>
      <c r="AJ683" s="112"/>
      <c r="AK683" s="112"/>
      <c r="AL683" s="112"/>
      <c r="AM683" s="112"/>
      <c r="AN683" s="112"/>
      <c r="AO683" s="112"/>
      <c r="AP683" s="112"/>
      <c r="AQ683" s="112"/>
      <c r="AR683" s="112"/>
      <c r="AS683" s="112"/>
      <c r="AT683" s="112"/>
      <c r="AU683" s="112"/>
      <c r="AV683" s="112"/>
      <c r="AW683" s="112"/>
      <c r="AX683" s="112"/>
    </row>
    <row r="684" spans="1:50" s="80" customFormat="1" ht="19.5" customHeight="1">
      <c r="A684" s="70"/>
      <c r="B684" s="71"/>
      <c r="C684" s="72" t="s">
        <v>1223</v>
      </c>
      <c r="D684" s="73"/>
      <c r="E684" s="70"/>
      <c r="F684" s="74"/>
      <c r="G684" s="71"/>
      <c r="H684" s="74"/>
      <c r="I684" s="66">
        <f>SUM(I683:I683)</f>
        <v>243536.66</v>
      </c>
      <c r="J684" s="66">
        <f>I684</f>
        <v>243536.66</v>
      </c>
      <c r="K684" s="71"/>
      <c r="L684" s="71"/>
      <c r="M684" s="71"/>
      <c r="N684" s="76"/>
      <c r="O684" s="76"/>
      <c r="P684" s="76"/>
      <c r="Q684" s="76"/>
      <c r="R684" s="76"/>
      <c r="S684" s="76"/>
      <c r="T684" s="77"/>
      <c r="U684" s="78"/>
      <c r="V684" s="79"/>
      <c r="X684" s="81"/>
      <c r="Y684" s="81"/>
      <c r="Z684" s="81"/>
      <c r="AA684" s="81"/>
      <c r="AB684" s="81"/>
      <c r="AC684" s="81"/>
      <c r="AD684" s="81"/>
      <c r="AE684" s="81"/>
      <c r="AF684" s="81"/>
      <c r="AG684" s="81"/>
      <c r="AH684" s="81"/>
      <c r="AI684" s="81"/>
      <c r="AJ684" s="81"/>
      <c r="AK684" s="81"/>
      <c r="AL684" s="81"/>
      <c r="AM684" s="81"/>
      <c r="AN684" s="81"/>
      <c r="AO684" s="81"/>
      <c r="AP684" s="81"/>
      <c r="AQ684" s="81"/>
      <c r="AR684" s="81"/>
      <c r="AS684" s="81"/>
      <c r="AT684" s="81"/>
      <c r="AU684" s="81"/>
      <c r="AV684" s="81"/>
      <c r="AW684" s="81"/>
      <c r="AX684" s="81"/>
    </row>
    <row r="685" spans="1:50" s="80" customFormat="1" ht="19.5" customHeight="1">
      <c r="A685" s="70"/>
      <c r="B685" s="71"/>
      <c r="C685" s="72"/>
      <c r="D685" s="73"/>
      <c r="E685" s="70"/>
      <c r="F685" s="74"/>
      <c r="G685" s="71"/>
      <c r="H685" s="74"/>
      <c r="I685" s="75"/>
      <c r="J685" s="75"/>
      <c r="K685" s="71"/>
      <c r="L685" s="71"/>
      <c r="M685" s="71"/>
      <c r="N685" s="76"/>
      <c r="O685" s="76"/>
      <c r="P685" s="76"/>
      <c r="Q685" s="76"/>
      <c r="R685" s="76"/>
      <c r="S685" s="76"/>
      <c r="T685" s="77"/>
      <c r="U685" s="78"/>
      <c r="V685" s="79"/>
      <c r="X685" s="81"/>
      <c r="Y685" s="81"/>
      <c r="Z685" s="81"/>
      <c r="AA685" s="81"/>
      <c r="AB685" s="81"/>
      <c r="AC685" s="81"/>
      <c r="AD685" s="81"/>
      <c r="AE685" s="81"/>
      <c r="AF685" s="81"/>
      <c r="AG685" s="81"/>
      <c r="AH685" s="81"/>
      <c r="AI685" s="81"/>
      <c r="AJ685" s="81"/>
      <c r="AK685" s="81"/>
      <c r="AL685" s="81"/>
      <c r="AM685" s="81"/>
      <c r="AN685" s="81"/>
      <c r="AO685" s="81"/>
      <c r="AP685" s="81"/>
      <c r="AQ685" s="81"/>
      <c r="AR685" s="81"/>
      <c r="AS685" s="81"/>
      <c r="AT685" s="81"/>
      <c r="AU685" s="81"/>
      <c r="AV685" s="81"/>
      <c r="AW685" s="81"/>
      <c r="AX685" s="81"/>
    </row>
    <row r="686" spans="1:50" s="80" customFormat="1" ht="19.5" customHeight="1">
      <c r="A686" s="70"/>
      <c r="B686" s="71"/>
      <c r="C686" s="72"/>
      <c r="D686" s="73"/>
      <c r="E686" s="70"/>
      <c r="F686" s="74"/>
      <c r="G686" s="71"/>
      <c r="H686" s="74"/>
      <c r="I686" s="75"/>
      <c r="J686" s="75"/>
      <c r="K686" s="71"/>
      <c r="L686" s="71"/>
      <c r="M686" s="71"/>
      <c r="N686" s="76"/>
      <c r="O686" s="76"/>
      <c r="P686" s="76"/>
      <c r="Q686" s="76"/>
      <c r="R686" s="76"/>
      <c r="S686" s="76"/>
      <c r="T686" s="77"/>
      <c r="U686" s="78"/>
      <c r="V686" s="79"/>
      <c r="X686" s="81"/>
      <c r="Y686" s="81"/>
      <c r="Z686" s="81"/>
      <c r="AA686" s="81"/>
      <c r="AB686" s="81"/>
      <c r="AC686" s="81"/>
      <c r="AD686" s="81"/>
      <c r="AE686" s="81"/>
      <c r="AF686" s="81"/>
      <c r="AG686" s="81"/>
      <c r="AH686" s="81"/>
      <c r="AI686" s="81"/>
      <c r="AJ686" s="81"/>
      <c r="AK686" s="81"/>
      <c r="AL686" s="81"/>
      <c r="AM686" s="81"/>
      <c r="AN686" s="81"/>
      <c r="AO686" s="81"/>
      <c r="AP686" s="81"/>
      <c r="AQ686" s="81"/>
      <c r="AR686" s="81"/>
      <c r="AS686" s="81"/>
      <c r="AT686" s="81"/>
      <c r="AU686" s="81"/>
      <c r="AV686" s="81"/>
      <c r="AW686" s="81"/>
      <c r="AX686" s="81"/>
    </row>
    <row r="687" spans="1:50" s="111" customFormat="1" ht="36.200000000000003" customHeight="1">
      <c r="A687" s="104" t="s">
        <v>1224</v>
      </c>
      <c r="B687" s="105" t="s">
        <v>197</v>
      </c>
      <c r="C687" s="180" t="s">
        <v>1225</v>
      </c>
      <c r="D687" s="181" t="s">
        <v>216</v>
      </c>
      <c r="E687" s="104" t="s">
        <v>1226</v>
      </c>
      <c r="F687" s="107">
        <v>42972</v>
      </c>
      <c r="G687" s="133" t="s">
        <v>1227</v>
      </c>
      <c r="H687" s="107">
        <v>42988</v>
      </c>
      <c r="I687" s="173">
        <v>42252.1</v>
      </c>
      <c r="J687" s="170"/>
      <c r="K687" s="105" t="s">
        <v>87</v>
      </c>
      <c r="L687" s="105" t="s">
        <v>1228</v>
      </c>
      <c r="M687" s="105" t="s">
        <v>1229</v>
      </c>
      <c r="N687" s="170"/>
      <c r="O687" s="183"/>
      <c r="P687" s="183">
        <v>42252.1</v>
      </c>
      <c r="Q687" s="170"/>
      <c r="R687" s="183"/>
      <c r="S687" s="183"/>
      <c r="T687" s="173">
        <v>42252.1</v>
      </c>
      <c r="U687" s="109"/>
      <c r="V687" s="110"/>
      <c r="X687" s="112"/>
      <c r="Y687" s="112"/>
      <c r="Z687" s="112"/>
      <c r="AA687" s="112"/>
      <c r="AB687" s="112"/>
      <c r="AC687" s="112"/>
      <c r="AD687" s="112"/>
      <c r="AE687" s="112"/>
      <c r="AF687" s="112"/>
      <c r="AG687" s="112"/>
      <c r="AH687" s="112"/>
      <c r="AI687" s="112"/>
      <c r="AJ687" s="112"/>
      <c r="AK687" s="112"/>
      <c r="AL687" s="112"/>
      <c r="AM687" s="112"/>
      <c r="AN687" s="112"/>
      <c r="AO687" s="112"/>
      <c r="AP687" s="112"/>
      <c r="AQ687" s="112"/>
      <c r="AR687" s="112"/>
      <c r="AS687" s="112"/>
      <c r="AT687" s="112"/>
      <c r="AU687" s="112"/>
      <c r="AV687" s="112"/>
      <c r="AW687" s="112"/>
      <c r="AX687" s="112"/>
    </row>
    <row r="688" spans="1:50" s="111" customFormat="1" ht="36.200000000000003" customHeight="1">
      <c r="A688" s="104" t="s">
        <v>1224</v>
      </c>
      <c r="B688" s="105" t="s">
        <v>197</v>
      </c>
      <c r="C688" s="180" t="s">
        <v>1225</v>
      </c>
      <c r="D688" s="181" t="s">
        <v>216</v>
      </c>
      <c r="E688" s="104" t="s">
        <v>1230</v>
      </c>
      <c r="F688" s="107">
        <v>42970</v>
      </c>
      <c r="G688" s="133" t="s">
        <v>1231</v>
      </c>
      <c r="H688" s="107">
        <v>42973</v>
      </c>
      <c r="I688" s="173">
        <v>147620.20000000001</v>
      </c>
      <c r="J688" s="170"/>
      <c r="K688" s="105" t="s">
        <v>87</v>
      </c>
      <c r="L688" s="105" t="s">
        <v>1228</v>
      </c>
      <c r="M688" s="105" t="s">
        <v>1229</v>
      </c>
      <c r="N688" s="170"/>
      <c r="O688" s="183"/>
      <c r="P688" s="173">
        <v>147620.20000000001</v>
      </c>
      <c r="Q688" s="170"/>
      <c r="R688" s="183"/>
      <c r="S688" s="183"/>
      <c r="T688" s="173">
        <v>147620.20000000001</v>
      </c>
      <c r="U688" s="109"/>
      <c r="V688" s="110"/>
      <c r="X688" s="112"/>
      <c r="Y688" s="112"/>
      <c r="Z688" s="112"/>
      <c r="AA688" s="112"/>
      <c r="AB688" s="112"/>
      <c r="AC688" s="112"/>
      <c r="AD688" s="112"/>
      <c r="AE688" s="112"/>
      <c r="AF688" s="112"/>
      <c r="AG688" s="112"/>
      <c r="AH688" s="112"/>
      <c r="AI688" s="112"/>
      <c r="AJ688" s="112"/>
      <c r="AK688" s="112"/>
      <c r="AL688" s="112"/>
      <c r="AM688" s="112"/>
      <c r="AN688" s="112"/>
      <c r="AO688" s="112"/>
      <c r="AP688" s="112"/>
      <c r="AQ688" s="112"/>
      <c r="AR688" s="112"/>
      <c r="AS688" s="112"/>
      <c r="AT688" s="112"/>
      <c r="AU688" s="112"/>
      <c r="AV688" s="112"/>
      <c r="AW688" s="112"/>
      <c r="AX688" s="112"/>
    </row>
    <row r="689" spans="1:50" s="111" customFormat="1" ht="36.200000000000003" customHeight="1">
      <c r="A689" s="104" t="s">
        <v>1224</v>
      </c>
      <c r="B689" s="105" t="s">
        <v>197</v>
      </c>
      <c r="C689" s="180" t="s">
        <v>1225</v>
      </c>
      <c r="D689" s="181" t="s">
        <v>216</v>
      </c>
      <c r="E689" s="104" t="s">
        <v>1232</v>
      </c>
      <c r="F689" s="107">
        <v>42996</v>
      </c>
      <c r="G689" s="133" t="s">
        <v>1233</v>
      </c>
      <c r="H689" s="107">
        <v>42973</v>
      </c>
      <c r="I689" s="173">
        <v>559717.1</v>
      </c>
      <c r="J689" s="170"/>
      <c r="K689" s="105" t="s">
        <v>87</v>
      </c>
      <c r="L689" s="105" t="s">
        <v>225</v>
      </c>
      <c r="M689" s="105" t="s">
        <v>1229</v>
      </c>
      <c r="N689" s="170"/>
      <c r="O689" s="183"/>
      <c r="P689" s="173">
        <v>559717.1</v>
      </c>
      <c r="Q689" s="170"/>
      <c r="R689" s="183"/>
      <c r="S689" s="183"/>
      <c r="T689" s="173">
        <v>559717.1</v>
      </c>
      <c r="U689" s="109"/>
      <c r="V689" s="110"/>
      <c r="X689" s="112"/>
      <c r="Y689" s="112"/>
      <c r="Z689" s="112"/>
      <c r="AA689" s="112"/>
      <c r="AB689" s="112"/>
      <c r="AC689" s="112"/>
      <c r="AD689" s="112"/>
      <c r="AE689" s="112"/>
      <c r="AF689" s="112"/>
      <c r="AG689" s="112"/>
      <c r="AH689" s="112"/>
      <c r="AI689" s="112"/>
      <c r="AJ689" s="112"/>
      <c r="AK689" s="112"/>
      <c r="AL689" s="112"/>
      <c r="AM689" s="112"/>
      <c r="AN689" s="112"/>
      <c r="AO689" s="112"/>
      <c r="AP689" s="112"/>
      <c r="AQ689" s="112"/>
      <c r="AR689" s="112"/>
      <c r="AS689" s="112"/>
      <c r="AT689" s="112"/>
      <c r="AU689" s="112"/>
      <c r="AV689" s="112"/>
      <c r="AW689" s="112"/>
      <c r="AX689" s="112"/>
    </row>
    <row r="690" spans="1:50" s="80" customFormat="1" ht="26.45" customHeight="1">
      <c r="A690" s="70"/>
      <c r="B690" s="71"/>
      <c r="C690" s="72" t="s">
        <v>1234</v>
      </c>
      <c r="D690" s="73"/>
      <c r="E690" s="70"/>
      <c r="F690" s="74"/>
      <c r="G690" s="71"/>
      <c r="H690" s="74"/>
      <c r="I690" s="66">
        <f>SUM(I687:I689)</f>
        <v>749589.4</v>
      </c>
      <c r="J690" s="66">
        <f>I690</f>
        <v>749589.4</v>
      </c>
      <c r="K690" s="71"/>
      <c r="L690" s="71"/>
      <c r="M690" s="71"/>
      <c r="N690" s="76"/>
      <c r="O690" s="76"/>
      <c r="P690" s="76"/>
      <c r="Q690" s="76"/>
      <c r="R690" s="76"/>
      <c r="S690" s="76"/>
      <c r="T690" s="66">
        <f>SUM(T687:T689)</f>
        <v>749589.4</v>
      </c>
      <c r="U690" s="78"/>
      <c r="V690" s="79"/>
      <c r="X690" s="81"/>
      <c r="Y690" s="81"/>
      <c r="Z690" s="81"/>
      <c r="AA690" s="81"/>
      <c r="AB690" s="81"/>
      <c r="AC690" s="81"/>
      <c r="AD690" s="81"/>
      <c r="AE690" s="81"/>
      <c r="AF690" s="81"/>
      <c r="AG690" s="81"/>
      <c r="AH690" s="81"/>
      <c r="AI690" s="81"/>
      <c r="AJ690" s="81"/>
      <c r="AK690" s="81"/>
      <c r="AL690" s="81"/>
      <c r="AM690" s="81"/>
      <c r="AN690" s="81"/>
      <c r="AO690" s="81"/>
      <c r="AP690" s="81"/>
      <c r="AQ690" s="81"/>
      <c r="AR690" s="81"/>
      <c r="AS690" s="81"/>
      <c r="AT690" s="81"/>
      <c r="AU690" s="81"/>
      <c r="AV690" s="81"/>
      <c r="AW690" s="81"/>
      <c r="AX690" s="81"/>
    </row>
    <row r="691" spans="1:50" s="86" customFormat="1" ht="24" customHeight="1">
      <c r="A691" s="61"/>
      <c r="B691" s="62"/>
      <c r="C691" s="63"/>
      <c r="D691" s="64"/>
      <c r="E691" s="61"/>
      <c r="F691" s="65"/>
      <c r="G691" s="62"/>
      <c r="H691" s="65"/>
      <c r="I691" s="82"/>
      <c r="J691" s="82"/>
      <c r="K691" s="62"/>
      <c r="L691" s="62"/>
      <c r="M691" s="62"/>
      <c r="N691" s="67"/>
      <c r="O691" s="67"/>
      <c r="P691" s="67"/>
      <c r="Q691" s="67"/>
      <c r="R691" s="67"/>
      <c r="S691" s="67"/>
      <c r="T691" s="83"/>
      <c r="U691" s="84"/>
      <c r="V691" s="85"/>
      <c r="X691" s="87"/>
      <c r="Y691" s="87"/>
      <c r="Z691" s="87"/>
      <c r="AA691" s="87"/>
      <c r="AB691" s="87"/>
      <c r="AC691" s="87"/>
      <c r="AD691" s="87"/>
      <c r="AE691" s="87"/>
      <c r="AF691" s="87"/>
      <c r="AG691" s="87"/>
      <c r="AH691" s="87"/>
      <c r="AI691" s="87"/>
      <c r="AJ691" s="87"/>
      <c r="AK691" s="87"/>
      <c r="AL691" s="87"/>
      <c r="AM691" s="87"/>
      <c r="AN691" s="87"/>
      <c r="AO691" s="87"/>
      <c r="AP691" s="87"/>
      <c r="AQ691" s="87"/>
      <c r="AR691" s="87"/>
      <c r="AS691" s="87"/>
      <c r="AT691" s="87"/>
      <c r="AU691" s="87"/>
      <c r="AV691" s="87"/>
      <c r="AW691" s="87"/>
      <c r="AX691" s="87"/>
    </row>
    <row r="692" spans="1:50" s="86" customFormat="1" ht="24" customHeight="1">
      <c r="A692" s="61"/>
      <c r="B692" s="62"/>
      <c r="C692" s="63"/>
      <c r="D692" s="64"/>
      <c r="E692" s="61"/>
      <c r="F692" s="65"/>
      <c r="G692" s="62"/>
      <c r="H692" s="65"/>
      <c r="I692" s="82"/>
      <c r="J692" s="82"/>
      <c r="K692" s="62"/>
      <c r="L692" s="62"/>
      <c r="M692" s="62"/>
      <c r="N692" s="67"/>
      <c r="O692" s="67"/>
      <c r="P692" s="67"/>
      <c r="Q692" s="67"/>
      <c r="R692" s="67"/>
      <c r="S692" s="67"/>
      <c r="T692" s="83"/>
      <c r="U692" s="84"/>
      <c r="V692" s="85"/>
      <c r="X692" s="87"/>
      <c r="Y692" s="87"/>
      <c r="Z692" s="87"/>
      <c r="AA692" s="87"/>
      <c r="AB692" s="87"/>
      <c r="AC692" s="87"/>
      <c r="AD692" s="87"/>
      <c r="AE692" s="87"/>
      <c r="AF692" s="87"/>
      <c r="AG692" s="87"/>
      <c r="AH692" s="87"/>
      <c r="AI692" s="87"/>
      <c r="AJ692" s="87"/>
      <c r="AK692" s="87"/>
      <c r="AL692" s="87"/>
      <c r="AM692" s="87"/>
      <c r="AN692" s="87"/>
      <c r="AO692" s="87"/>
      <c r="AP692" s="87"/>
      <c r="AQ692" s="87"/>
      <c r="AR692" s="87"/>
      <c r="AS692" s="87"/>
      <c r="AT692" s="87"/>
      <c r="AU692" s="87"/>
      <c r="AV692" s="87"/>
      <c r="AW692" s="87"/>
      <c r="AX692" s="87"/>
    </row>
    <row r="693" spans="1:50" ht="52.5" customHeight="1">
      <c r="A693" s="61">
        <v>101789794</v>
      </c>
      <c r="B693" s="62" t="s">
        <v>1235</v>
      </c>
      <c r="C693" s="88" t="s">
        <v>1236</v>
      </c>
      <c r="D693" s="64" t="s">
        <v>1237</v>
      </c>
      <c r="E693" s="61">
        <v>418</v>
      </c>
      <c r="F693" s="65">
        <v>41463</v>
      </c>
      <c r="G693" s="62" t="s">
        <v>681</v>
      </c>
      <c r="H693" s="65">
        <v>41571</v>
      </c>
      <c r="I693" s="89">
        <v>7788</v>
      </c>
      <c r="J693" s="89"/>
      <c r="K693" s="62">
        <v>100</v>
      </c>
      <c r="L693" s="62" t="s">
        <v>1238</v>
      </c>
      <c r="M693" s="62" t="s">
        <v>89</v>
      </c>
      <c r="N693" s="67"/>
      <c r="O693" s="67">
        <v>7788</v>
      </c>
      <c r="P693" s="67"/>
      <c r="Q693" s="67"/>
      <c r="R693" s="67"/>
      <c r="S693" s="67"/>
      <c r="T693" s="67">
        <v>7788</v>
      </c>
      <c r="U693" s="69"/>
      <c r="V693" s="60"/>
    </row>
    <row r="694" spans="1:50" ht="67.5" customHeight="1">
      <c r="A694" s="61">
        <v>101789794</v>
      </c>
      <c r="B694" s="62" t="s">
        <v>210</v>
      </c>
      <c r="C694" s="88" t="s">
        <v>1236</v>
      </c>
      <c r="D694" s="64" t="s">
        <v>1239</v>
      </c>
      <c r="E694" s="61">
        <v>418</v>
      </c>
      <c r="F694" s="65">
        <v>41463</v>
      </c>
      <c r="G694" s="62" t="s">
        <v>681</v>
      </c>
      <c r="H694" s="65">
        <v>41571</v>
      </c>
      <c r="I694" s="89">
        <v>39058</v>
      </c>
      <c r="J694" s="89"/>
      <c r="K694" s="62"/>
      <c r="L694" s="62" t="s">
        <v>1238</v>
      </c>
      <c r="M694" s="62" t="s">
        <v>89</v>
      </c>
      <c r="N694" s="67"/>
      <c r="O694" s="67">
        <v>39058</v>
      </c>
      <c r="P694" s="67"/>
      <c r="Q694" s="67"/>
      <c r="R694" s="67"/>
      <c r="S694" s="67"/>
      <c r="T694" s="67">
        <v>39058</v>
      </c>
      <c r="U694" s="69"/>
      <c r="V694" s="60"/>
    </row>
    <row r="695" spans="1:50" ht="48" customHeight="1">
      <c r="A695" s="61">
        <v>101789794</v>
      </c>
      <c r="B695" s="62" t="s">
        <v>1092</v>
      </c>
      <c r="C695" s="88" t="s">
        <v>1236</v>
      </c>
      <c r="D695" s="64" t="s">
        <v>1239</v>
      </c>
      <c r="E695" s="61">
        <v>418</v>
      </c>
      <c r="F695" s="65">
        <v>41463</v>
      </c>
      <c r="G695" s="62" t="s">
        <v>681</v>
      </c>
      <c r="H695" s="65">
        <v>41571</v>
      </c>
      <c r="I695" s="89">
        <v>16272.2</v>
      </c>
      <c r="J695" s="89"/>
      <c r="K695" s="62"/>
      <c r="L695" s="62" t="s">
        <v>1238</v>
      </c>
      <c r="M695" s="62" t="s">
        <v>89</v>
      </c>
      <c r="N695" s="67"/>
      <c r="O695" s="67">
        <v>16272.2</v>
      </c>
      <c r="P695" s="67"/>
      <c r="Q695" s="67"/>
      <c r="R695" s="67"/>
      <c r="S695" s="67"/>
      <c r="T695" s="67">
        <v>16272.2</v>
      </c>
      <c r="U695" s="69"/>
      <c r="V695" s="60"/>
    </row>
    <row r="696" spans="1:50" ht="69" customHeight="1">
      <c r="A696" s="61">
        <v>101789794</v>
      </c>
      <c r="B696" s="62" t="s">
        <v>646</v>
      </c>
      <c r="C696" s="88" t="s">
        <v>1236</v>
      </c>
      <c r="D696" s="64" t="s">
        <v>1239</v>
      </c>
      <c r="E696" s="61">
        <v>418</v>
      </c>
      <c r="F696" s="65">
        <v>41463</v>
      </c>
      <c r="G696" s="62" t="s">
        <v>681</v>
      </c>
      <c r="H696" s="65">
        <v>41571</v>
      </c>
      <c r="I696" s="89">
        <v>9687.7999999999993</v>
      </c>
      <c r="J696" s="89"/>
      <c r="K696" s="62"/>
      <c r="L696" s="62" t="s">
        <v>1238</v>
      </c>
      <c r="M696" s="62" t="s">
        <v>89</v>
      </c>
      <c r="N696" s="67"/>
      <c r="O696" s="67">
        <v>9687.7999999999993</v>
      </c>
      <c r="P696" s="67"/>
      <c r="Q696" s="67"/>
      <c r="R696" s="67"/>
      <c r="S696" s="67"/>
      <c r="T696" s="67">
        <v>9687.7999999999993</v>
      </c>
      <c r="U696" s="69"/>
      <c r="V696" s="60"/>
    </row>
    <row r="697" spans="1:50" ht="23.25" customHeight="1">
      <c r="A697" s="61"/>
      <c r="B697" s="62"/>
      <c r="C697" s="63" t="s">
        <v>1240</v>
      </c>
      <c r="D697" s="64"/>
      <c r="E697" s="61"/>
      <c r="F697" s="65"/>
      <c r="G697" s="62"/>
      <c r="H697" s="65"/>
      <c r="I697" s="66">
        <f>SUM(I693:I696)</f>
        <v>72806</v>
      </c>
      <c r="J697" s="66">
        <f>I697</f>
        <v>72806</v>
      </c>
      <c r="K697" s="62"/>
      <c r="L697" s="62"/>
      <c r="M697" s="62"/>
      <c r="N697" s="67"/>
      <c r="O697" s="67"/>
      <c r="P697" s="67"/>
      <c r="Q697" s="67"/>
      <c r="R697" s="67"/>
      <c r="S697" s="67"/>
      <c r="T697" s="68">
        <f>SUM(T693:T696)</f>
        <v>72806</v>
      </c>
      <c r="U697" s="69"/>
      <c r="V697" s="60"/>
    </row>
    <row r="698" spans="1:50" s="86" customFormat="1" ht="19.5" customHeight="1">
      <c r="A698" s="61"/>
      <c r="B698" s="62"/>
      <c r="C698" s="63"/>
      <c r="D698" s="64"/>
      <c r="E698" s="61"/>
      <c r="F698" s="65"/>
      <c r="G698" s="62"/>
      <c r="H698" s="65"/>
      <c r="I698" s="82"/>
      <c r="J698" s="82"/>
      <c r="K698" s="62"/>
      <c r="L698" s="62"/>
      <c r="M698" s="62"/>
      <c r="N698" s="67"/>
      <c r="O698" s="67"/>
      <c r="P698" s="67"/>
      <c r="Q698" s="67"/>
      <c r="R698" s="67"/>
      <c r="S698" s="67"/>
      <c r="T698" s="83"/>
      <c r="U698" s="84"/>
      <c r="V698" s="85"/>
      <c r="X698" s="87"/>
      <c r="Y698" s="87"/>
      <c r="Z698" s="87"/>
      <c r="AA698" s="87"/>
      <c r="AB698" s="87"/>
      <c r="AC698" s="87"/>
      <c r="AD698" s="87"/>
      <c r="AE698" s="87"/>
      <c r="AF698" s="87"/>
      <c r="AG698" s="87"/>
      <c r="AH698" s="87"/>
      <c r="AI698" s="87"/>
      <c r="AJ698" s="87"/>
      <c r="AK698" s="87"/>
      <c r="AL698" s="87"/>
      <c r="AM698" s="87"/>
      <c r="AN698" s="87"/>
      <c r="AO698" s="87"/>
      <c r="AP698" s="87"/>
      <c r="AQ698" s="87"/>
      <c r="AR698" s="87"/>
      <c r="AS698" s="87"/>
      <c r="AT698" s="87"/>
      <c r="AU698" s="87"/>
      <c r="AV698" s="87"/>
      <c r="AW698" s="87"/>
      <c r="AX698" s="87"/>
    </row>
    <row r="699" spans="1:50" s="86" customFormat="1" ht="19.5" customHeight="1">
      <c r="A699" s="61"/>
      <c r="B699" s="62"/>
      <c r="C699" s="63"/>
      <c r="D699" s="64"/>
      <c r="E699" s="61"/>
      <c r="F699" s="65"/>
      <c r="G699" s="62"/>
      <c r="H699" s="65"/>
      <c r="I699" s="82"/>
      <c r="J699" s="82"/>
      <c r="K699" s="62"/>
      <c r="L699" s="62"/>
      <c r="M699" s="62"/>
      <c r="N699" s="67"/>
      <c r="O699" s="67"/>
      <c r="P699" s="67"/>
      <c r="Q699" s="67"/>
      <c r="R699" s="67"/>
      <c r="S699" s="67"/>
      <c r="T699" s="83"/>
      <c r="U699" s="84"/>
      <c r="V699" s="85"/>
      <c r="X699" s="87"/>
      <c r="Y699" s="87"/>
      <c r="Z699" s="87"/>
      <c r="AA699" s="87"/>
      <c r="AB699" s="87"/>
      <c r="AC699" s="87"/>
      <c r="AD699" s="87"/>
      <c r="AE699" s="87"/>
      <c r="AF699" s="87"/>
      <c r="AG699" s="87"/>
      <c r="AH699" s="87"/>
      <c r="AI699" s="87"/>
      <c r="AJ699" s="87"/>
      <c r="AK699" s="87"/>
      <c r="AL699" s="87"/>
      <c r="AM699" s="87"/>
      <c r="AN699" s="87"/>
      <c r="AO699" s="87"/>
      <c r="AP699" s="87"/>
      <c r="AQ699" s="87"/>
      <c r="AR699" s="87"/>
      <c r="AS699" s="87"/>
      <c r="AT699" s="87"/>
      <c r="AU699" s="87"/>
      <c r="AV699" s="87"/>
      <c r="AW699" s="87"/>
      <c r="AX699" s="87"/>
    </row>
    <row r="700" spans="1:50" s="100" customFormat="1" ht="60" customHeight="1">
      <c r="A700" s="91">
        <v>130925453</v>
      </c>
      <c r="B700" s="92" t="s">
        <v>44</v>
      </c>
      <c r="C700" s="93" t="s">
        <v>1241</v>
      </c>
      <c r="D700" s="220" t="s">
        <v>1242</v>
      </c>
      <c r="E700" s="221" t="s">
        <v>1243</v>
      </c>
      <c r="F700" s="222">
        <v>40408</v>
      </c>
      <c r="G700" s="223" t="s">
        <v>1244</v>
      </c>
      <c r="H700" s="222">
        <v>41506</v>
      </c>
      <c r="I700" s="96">
        <v>25151.55</v>
      </c>
      <c r="J700" s="96"/>
      <c r="K700" s="92">
        <v>100</v>
      </c>
      <c r="L700" s="92" t="s">
        <v>1245</v>
      </c>
      <c r="M700" s="224" t="s">
        <v>1246</v>
      </c>
      <c r="N700" s="96">
        <v>25151.55</v>
      </c>
      <c r="O700" s="96"/>
      <c r="P700" s="97"/>
      <c r="Q700" s="97"/>
      <c r="R700" s="97"/>
      <c r="S700" s="97"/>
      <c r="T700" s="96">
        <v>25151.55</v>
      </c>
      <c r="U700" s="189"/>
      <c r="V700" s="99"/>
      <c r="X700" s="101"/>
      <c r="Y700" s="101"/>
      <c r="Z700" s="101"/>
      <c r="AA700" s="101"/>
      <c r="AB700" s="101"/>
      <c r="AC700" s="101"/>
      <c r="AD700" s="101"/>
      <c r="AE700" s="101"/>
      <c r="AF700" s="101"/>
      <c r="AG700" s="101"/>
      <c r="AH700" s="101"/>
      <c r="AI700" s="101"/>
      <c r="AJ700" s="101"/>
      <c r="AK700" s="101"/>
      <c r="AL700" s="101"/>
      <c r="AM700" s="101"/>
      <c r="AN700" s="101"/>
      <c r="AO700" s="101"/>
      <c r="AP700" s="101"/>
      <c r="AQ700" s="101"/>
      <c r="AR700" s="101"/>
      <c r="AS700" s="101"/>
      <c r="AT700" s="101"/>
      <c r="AU700" s="101"/>
      <c r="AV700" s="101"/>
      <c r="AW700" s="101"/>
      <c r="AX700" s="101"/>
    </row>
    <row r="701" spans="1:50" s="100" customFormat="1" ht="47.65" customHeight="1">
      <c r="A701" s="91">
        <v>130925453</v>
      </c>
      <c r="B701" s="92" t="s">
        <v>44</v>
      </c>
      <c r="C701" s="93" t="s">
        <v>1241</v>
      </c>
      <c r="D701" s="220" t="s">
        <v>1247</v>
      </c>
      <c r="E701" s="221" t="s">
        <v>1248</v>
      </c>
      <c r="F701" s="222">
        <v>40424</v>
      </c>
      <c r="G701" s="223" t="s">
        <v>382</v>
      </c>
      <c r="H701" s="222">
        <v>41506</v>
      </c>
      <c r="I701" s="96">
        <v>134524.59</v>
      </c>
      <c r="J701" s="96"/>
      <c r="K701" s="92">
        <v>100</v>
      </c>
      <c r="L701" s="92" t="s">
        <v>1245</v>
      </c>
      <c r="M701" s="224" t="s">
        <v>1246</v>
      </c>
      <c r="N701" s="96">
        <v>134524.59</v>
      </c>
      <c r="O701" s="96"/>
      <c r="P701" s="97"/>
      <c r="Q701" s="97"/>
      <c r="R701" s="97"/>
      <c r="S701" s="97"/>
      <c r="T701" s="96">
        <v>134524.59</v>
      </c>
      <c r="U701" s="189"/>
      <c r="V701" s="99"/>
      <c r="X701" s="101"/>
      <c r="Y701" s="101"/>
      <c r="Z701" s="101"/>
      <c r="AA701" s="101"/>
      <c r="AB701" s="101"/>
      <c r="AC701" s="101"/>
      <c r="AD701" s="101"/>
      <c r="AE701" s="101"/>
      <c r="AF701" s="101"/>
      <c r="AG701" s="101"/>
      <c r="AH701" s="101"/>
      <c r="AI701" s="101"/>
      <c r="AJ701" s="101"/>
      <c r="AK701" s="101"/>
      <c r="AL701" s="101"/>
      <c r="AM701" s="101"/>
      <c r="AN701" s="101"/>
      <c r="AO701" s="101"/>
      <c r="AP701" s="101"/>
      <c r="AQ701" s="101"/>
      <c r="AR701" s="101"/>
      <c r="AS701" s="101"/>
      <c r="AT701" s="101"/>
      <c r="AU701" s="101"/>
      <c r="AV701" s="101"/>
      <c r="AW701" s="101"/>
      <c r="AX701" s="101"/>
    </row>
    <row r="702" spans="1:50" s="100" customFormat="1" ht="70.5" customHeight="1">
      <c r="A702" s="91">
        <v>130925453</v>
      </c>
      <c r="B702" s="92" t="s">
        <v>44</v>
      </c>
      <c r="C702" s="93" t="s">
        <v>1241</v>
      </c>
      <c r="D702" s="220" t="s">
        <v>1249</v>
      </c>
      <c r="E702" s="221" t="s">
        <v>1250</v>
      </c>
      <c r="F702" s="222">
        <v>40478</v>
      </c>
      <c r="G702" s="223" t="s">
        <v>1251</v>
      </c>
      <c r="H702" s="222">
        <v>42125</v>
      </c>
      <c r="I702" s="96">
        <v>50913.68</v>
      </c>
      <c r="J702" s="96"/>
      <c r="K702" s="92">
        <v>100</v>
      </c>
      <c r="L702" s="92" t="s">
        <v>1245</v>
      </c>
      <c r="M702" s="224" t="s">
        <v>1246</v>
      </c>
      <c r="N702" s="96">
        <v>50913.68</v>
      </c>
      <c r="O702" s="96"/>
      <c r="P702" s="97"/>
      <c r="Q702" s="97"/>
      <c r="R702" s="97"/>
      <c r="S702" s="97"/>
      <c r="T702" s="96">
        <v>50913.68</v>
      </c>
      <c r="U702" s="189"/>
      <c r="V702" s="99"/>
      <c r="X702" s="101"/>
      <c r="Y702" s="101"/>
      <c r="Z702" s="101"/>
      <c r="AA702" s="101"/>
      <c r="AB702" s="101"/>
      <c r="AC702" s="101"/>
      <c r="AD702" s="101"/>
      <c r="AE702" s="101"/>
      <c r="AF702" s="101"/>
      <c r="AG702" s="101"/>
      <c r="AH702" s="101"/>
      <c r="AI702" s="101"/>
      <c r="AJ702" s="101"/>
      <c r="AK702" s="101"/>
      <c r="AL702" s="101"/>
      <c r="AM702" s="101"/>
      <c r="AN702" s="101"/>
      <c r="AO702" s="101"/>
      <c r="AP702" s="101"/>
      <c r="AQ702" s="101"/>
      <c r="AR702" s="101"/>
      <c r="AS702" s="101"/>
      <c r="AT702" s="101"/>
      <c r="AU702" s="101"/>
      <c r="AV702" s="101"/>
      <c r="AW702" s="101"/>
      <c r="AX702" s="101"/>
    </row>
    <row r="703" spans="1:50" s="100" customFormat="1" ht="68.25" customHeight="1">
      <c r="A703" s="91">
        <v>130925453</v>
      </c>
      <c r="B703" s="92" t="s">
        <v>44</v>
      </c>
      <c r="C703" s="93" t="s">
        <v>1241</v>
      </c>
      <c r="D703" s="220" t="s">
        <v>1252</v>
      </c>
      <c r="E703" s="221" t="s">
        <v>1253</v>
      </c>
      <c r="F703" s="222">
        <v>40494</v>
      </c>
      <c r="G703" s="223" t="s">
        <v>685</v>
      </c>
      <c r="H703" s="222">
        <v>42125</v>
      </c>
      <c r="I703" s="225">
        <v>83022.42</v>
      </c>
      <c r="J703" s="96"/>
      <c r="K703" s="92">
        <v>100</v>
      </c>
      <c r="L703" s="92" t="s">
        <v>1245</v>
      </c>
      <c r="M703" s="224" t="s">
        <v>1246</v>
      </c>
      <c r="N703" s="225">
        <v>83022.42</v>
      </c>
      <c r="O703" s="225"/>
      <c r="P703" s="97"/>
      <c r="Q703" s="97"/>
      <c r="R703" s="97"/>
      <c r="S703" s="97"/>
      <c r="T703" s="225">
        <v>83022.42</v>
      </c>
      <c r="U703" s="98"/>
      <c r="V703" s="99"/>
      <c r="X703" s="101"/>
      <c r="Y703" s="101"/>
      <c r="Z703" s="101"/>
      <c r="AA703" s="101"/>
      <c r="AB703" s="101"/>
      <c r="AC703" s="101"/>
      <c r="AD703" s="101"/>
      <c r="AE703" s="101"/>
      <c r="AF703" s="101"/>
      <c r="AG703" s="101"/>
      <c r="AH703" s="101"/>
      <c r="AI703" s="101"/>
      <c r="AJ703" s="101"/>
      <c r="AK703" s="101"/>
      <c r="AL703" s="101"/>
      <c r="AM703" s="101"/>
      <c r="AN703" s="101"/>
      <c r="AO703" s="101"/>
      <c r="AP703" s="101"/>
      <c r="AQ703" s="101"/>
      <c r="AR703" s="101"/>
      <c r="AS703" s="101"/>
      <c r="AT703" s="101"/>
      <c r="AU703" s="101"/>
      <c r="AV703" s="101"/>
      <c r="AW703" s="101"/>
      <c r="AX703" s="101"/>
    </row>
    <row r="704" spans="1:50" s="100" customFormat="1" ht="65.25" customHeight="1">
      <c r="A704" s="91">
        <v>130925453</v>
      </c>
      <c r="B704" s="92" t="s">
        <v>44</v>
      </c>
      <c r="C704" s="93" t="s">
        <v>1241</v>
      </c>
      <c r="D704" s="220" t="s">
        <v>1254</v>
      </c>
      <c r="E704" s="221" t="s">
        <v>1255</v>
      </c>
      <c r="F704" s="222">
        <v>40480</v>
      </c>
      <c r="G704" s="223" t="s">
        <v>699</v>
      </c>
      <c r="H704" s="222">
        <v>42125</v>
      </c>
      <c r="I704" s="96">
        <v>43855.27</v>
      </c>
      <c r="J704" s="96"/>
      <c r="K704" s="92">
        <v>100</v>
      </c>
      <c r="L704" s="92" t="s">
        <v>1245</v>
      </c>
      <c r="M704" s="224" t="s">
        <v>1246</v>
      </c>
      <c r="N704" s="96">
        <v>43855.27</v>
      </c>
      <c r="O704" s="96"/>
      <c r="P704" s="97"/>
      <c r="Q704" s="97"/>
      <c r="R704" s="97"/>
      <c r="S704" s="97"/>
      <c r="T704" s="96">
        <v>43855.27</v>
      </c>
      <c r="U704" s="189"/>
      <c r="V704" s="99"/>
      <c r="X704" s="101"/>
      <c r="Y704" s="101"/>
      <c r="Z704" s="101"/>
      <c r="AA704" s="101"/>
      <c r="AB704" s="101"/>
      <c r="AC704" s="101"/>
      <c r="AD704" s="101"/>
      <c r="AE704" s="101"/>
      <c r="AF704" s="101"/>
      <c r="AG704" s="101"/>
      <c r="AH704" s="101"/>
      <c r="AI704" s="101"/>
      <c r="AJ704" s="101"/>
      <c r="AK704" s="101"/>
      <c r="AL704" s="101"/>
      <c r="AM704" s="101"/>
      <c r="AN704" s="101"/>
      <c r="AO704" s="101"/>
      <c r="AP704" s="101"/>
      <c r="AQ704" s="101"/>
      <c r="AR704" s="101"/>
      <c r="AS704" s="101"/>
      <c r="AT704" s="101"/>
      <c r="AU704" s="101"/>
      <c r="AV704" s="101"/>
      <c r="AW704" s="101"/>
      <c r="AX704" s="101"/>
    </row>
    <row r="705" spans="1:50" ht="34.35" customHeight="1">
      <c r="A705" s="61"/>
      <c r="B705" s="62"/>
      <c r="C705" s="63" t="s">
        <v>1256</v>
      </c>
      <c r="D705" s="64"/>
      <c r="E705" s="61"/>
      <c r="F705" s="65"/>
      <c r="G705" s="62"/>
      <c r="H705" s="65"/>
      <c r="I705" s="66">
        <f>SUM(I700:I704)</f>
        <v>337467.51</v>
      </c>
      <c r="J705" s="66">
        <f>I705</f>
        <v>337467.51</v>
      </c>
      <c r="K705" s="62"/>
      <c r="L705" s="62"/>
      <c r="M705" s="226"/>
      <c r="N705" s="225"/>
      <c r="O705" s="225"/>
      <c r="P705" s="67"/>
      <c r="Q705" s="67"/>
      <c r="R705" s="67"/>
      <c r="S705" s="67"/>
      <c r="T705" s="68">
        <f>SUM(T700:T704)</f>
        <v>337467.51</v>
      </c>
      <c r="U705" s="69"/>
      <c r="V705" s="60"/>
    </row>
    <row r="706" spans="1:50" s="86" customFormat="1" ht="22.9" customHeight="1">
      <c r="A706" s="61"/>
      <c r="B706" s="62"/>
      <c r="C706" s="63"/>
      <c r="D706" s="64"/>
      <c r="E706" s="61"/>
      <c r="F706" s="65"/>
      <c r="G706" s="62"/>
      <c r="H706" s="65"/>
      <c r="I706" s="82"/>
      <c r="J706" s="82"/>
      <c r="K706" s="62"/>
      <c r="L706" s="62"/>
      <c r="M706" s="62"/>
      <c r="N706" s="225"/>
      <c r="O706" s="225"/>
      <c r="P706" s="67"/>
      <c r="Q706" s="67"/>
      <c r="R706" s="67"/>
      <c r="S706" s="67"/>
      <c r="T706" s="83"/>
      <c r="U706" s="84"/>
      <c r="V706" s="85"/>
      <c r="X706" s="87"/>
      <c r="Y706" s="87"/>
      <c r="Z706" s="87"/>
      <c r="AA706" s="87"/>
      <c r="AB706" s="87"/>
      <c r="AC706" s="87"/>
      <c r="AD706" s="87"/>
      <c r="AE706" s="87"/>
      <c r="AF706" s="87"/>
      <c r="AG706" s="87"/>
      <c r="AH706" s="87"/>
      <c r="AI706" s="87"/>
      <c r="AJ706" s="87"/>
      <c r="AK706" s="87"/>
      <c r="AL706" s="87"/>
      <c r="AM706" s="87"/>
      <c r="AN706" s="87"/>
      <c r="AO706" s="87"/>
      <c r="AP706" s="87"/>
      <c r="AQ706" s="87"/>
      <c r="AR706" s="87"/>
      <c r="AS706" s="87"/>
      <c r="AT706" s="87"/>
      <c r="AU706" s="87"/>
      <c r="AV706" s="87"/>
      <c r="AW706" s="87"/>
      <c r="AX706" s="87"/>
    </row>
    <row r="707" spans="1:50" s="86" customFormat="1" ht="22.9" customHeight="1">
      <c r="A707" s="61"/>
      <c r="B707" s="62"/>
      <c r="C707" s="63"/>
      <c r="D707" s="64"/>
      <c r="E707" s="61"/>
      <c r="F707" s="65"/>
      <c r="G707" s="62"/>
      <c r="H707" s="65"/>
      <c r="I707" s="82"/>
      <c r="J707" s="82"/>
      <c r="K707" s="62"/>
      <c r="L707" s="62"/>
      <c r="M707" s="62"/>
      <c r="N707" s="225"/>
      <c r="O707" s="225"/>
      <c r="P707" s="67"/>
      <c r="Q707" s="67"/>
      <c r="R707" s="67"/>
      <c r="S707" s="67"/>
      <c r="T707" s="83"/>
      <c r="U707" s="84"/>
      <c r="V707" s="85"/>
      <c r="X707" s="87"/>
      <c r="Y707" s="87"/>
      <c r="Z707" s="87"/>
      <c r="AA707" s="87"/>
      <c r="AB707" s="87"/>
      <c r="AC707" s="87"/>
      <c r="AD707" s="87"/>
      <c r="AE707" s="87"/>
      <c r="AF707" s="87"/>
      <c r="AG707" s="87"/>
      <c r="AH707" s="87"/>
      <c r="AI707" s="87"/>
      <c r="AJ707" s="87"/>
      <c r="AK707" s="87"/>
      <c r="AL707" s="87"/>
      <c r="AM707" s="87"/>
      <c r="AN707" s="87"/>
      <c r="AO707" s="87"/>
      <c r="AP707" s="87"/>
      <c r="AQ707" s="87"/>
      <c r="AR707" s="87"/>
      <c r="AS707" s="87"/>
      <c r="AT707" s="87"/>
      <c r="AU707" s="87"/>
      <c r="AV707" s="87"/>
      <c r="AW707" s="87"/>
      <c r="AX707" s="87"/>
    </row>
    <row r="708" spans="1:50" s="86" customFormat="1" ht="32.1" customHeight="1">
      <c r="A708" s="61" t="s">
        <v>1257</v>
      </c>
      <c r="B708" s="62"/>
      <c r="C708" s="88" t="s">
        <v>1258</v>
      </c>
      <c r="D708" s="64" t="s">
        <v>1259</v>
      </c>
      <c r="E708" s="61" t="s">
        <v>1260</v>
      </c>
      <c r="F708" s="65">
        <v>42818</v>
      </c>
      <c r="G708" s="61" t="s">
        <v>1261</v>
      </c>
      <c r="H708" s="65">
        <v>43017</v>
      </c>
      <c r="I708" s="116">
        <v>1651143.32</v>
      </c>
      <c r="J708" s="82"/>
      <c r="K708" s="62">
        <v>2083</v>
      </c>
      <c r="L708" s="62" t="s">
        <v>93</v>
      </c>
      <c r="M708" s="62" t="s">
        <v>536</v>
      </c>
      <c r="N708" s="82">
        <v>1651143.32</v>
      </c>
      <c r="O708" s="225"/>
      <c r="P708" s="67"/>
      <c r="Q708" s="67"/>
      <c r="R708" s="67"/>
      <c r="S708" s="67"/>
      <c r="T708" s="82">
        <v>1651143.32</v>
      </c>
      <c r="U708" s="84"/>
      <c r="V708" s="85"/>
      <c r="X708" s="87"/>
      <c r="Y708" s="87"/>
      <c r="Z708" s="87"/>
      <c r="AA708" s="87"/>
      <c r="AB708" s="87"/>
      <c r="AC708" s="87"/>
      <c r="AD708" s="87"/>
      <c r="AE708" s="87"/>
      <c r="AF708" s="87"/>
      <c r="AG708" s="87"/>
      <c r="AH708" s="87"/>
      <c r="AI708" s="87"/>
      <c r="AJ708" s="87"/>
      <c r="AK708" s="87"/>
      <c r="AL708" s="87"/>
      <c r="AM708" s="87"/>
      <c r="AN708" s="87"/>
      <c r="AO708" s="87"/>
      <c r="AP708" s="87"/>
      <c r="AQ708" s="87"/>
      <c r="AR708" s="87"/>
      <c r="AS708" s="87"/>
      <c r="AT708" s="87"/>
      <c r="AU708" s="87"/>
      <c r="AV708" s="87"/>
      <c r="AW708" s="87"/>
      <c r="AX708" s="87"/>
    </row>
    <row r="709" spans="1:50" s="86" customFormat="1" ht="22.9" customHeight="1">
      <c r="A709" s="61"/>
      <c r="B709" s="62"/>
      <c r="C709" s="63" t="s">
        <v>1262</v>
      </c>
      <c r="D709" s="64"/>
      <c r="E709" s="61"/>
      <c r="F709" s="65"/>
      <c r="G709" s="62"/>
      <c r="H709" s="65"/>
      <c r="I709" s="66">
        <f>SUM(I708:I708)</f>
        <v>1651143.32</v>
      </c>
      <c r="J709" s="66">
        <f>I709</f>
        <v>1651143.32</v>
      </c>
      <c r="K709" s="62"/>
      <c r="L709" s="62"/>
      <c r="M709" s="62"/>
      <c r="N709" s="225"/>
      <c r="O709" s="225"/>
      <c r="P709" s="67"/>
      <c r="Q709" s="67"/>
      <c r="R709" s="67"/>
      <c r="S709" s="67"/>
      <c r="T709" s="66">
        <f>SUM(T708:T708)</f>
        <v>1651143.32</v>
      </c>
      <c r="U709" s="84"/>
      <c r="V709" s="85"/>
      <c r="X709" s="87"/>
      <c r="Y709" s="87"/>
      <c r="Z709" s="87"/>
      <c r="AA709" s="87"/>
      <c r="AB709" s="87"/>
      <c r="AC709" s="87"/>
      <c r="AD709" s="87"/>
      <c r="AE709" s="87"/>
      <c r="AF709" s="87"/>
      <c r="AG709" s="87"/>
      <c r="AH709" s="87"/>
      <c r="AI709" s="87"/>
      <c r="AJ709" s="87"/>
      <c r="AK709" s="87"/>
      <c r="AL709" s="87"/>
      <c r="AM709" s="87"/>
      <c r="AN709" s="87"/>
      <c r="AO709" s="87"/>
      <c r="AP709" s="87"/>
      <c r="AQ709" s="87"/>
      <c r="AR709" s="87"/>
      <c r="AS709" s="87"/>
      <c r="AT709" s="87"/>
      <c r="AU709" s="87"/>
      <c r="AV709" s="87"/>
      <c r="AW709" s="87"/>
      <c r="AX709" s="87"/>
    </row>
    <row r="710" spans="1:50" s="86" customFormat="1" ht="22.9" customHeight="1">
      <c r="A710" s="61"/>
      <c r="B710" s="62"/>
      <c r="C710" s="63"/>
      <c r="D710" s="64"/>
      <c r="E710" s="61"/>
      <c r="F710" s="65"/>
      <c r="G710" s="62"/>
      <c r="H710" s="65"/>
      <c r="I710" s="82"/>
      <c r="J710" s="82"/>
      <c r="K710" s="62"/>
      <c r="L710" s="62"/>
      <c r="M710" s="62"/>
      <c r="N710" s="225"/>
      <c r="O710" s="225"/>
      <c r="P710" s="67"/>
      <c r="Q710" s="67"/>
      <c r="R710" s="67"/>
      <c r="S710" s="67"/>
      <c r="T710" s="83"/>
      <c r="U710" s="84"/>
      <c r="V710" s="85"/>
      <c r="X710" s="87"/>
      <c r="Y710" s="87"/>
      <c r="Z710" s="87"/>
      <c r="AA710" s="87"/>
      <c r="AB710" s="87"/>
      <c r="AC710" s="87"/>
      <c r="AD710" s="87"/>
      <c r="AE710" s="87"/>
      <c r="AF710" s="87"/>
      <c r="AG710" s="87"/>
      <c r="AH710" s="87"/>
      <c r="AI710" s="87"/>
      <c r="AJ710" s="87"/>
      <c r="AK710" s="87"/>
      <c r="AL710" s="87"/>
      <c r="AM710" s="87"/>
      <c r="AN710" s="87"/>
      <c r="AO710" s="87"/>
      <c r="AP710" s="87"/>
      <c r="AQ710" s="87"/>
      <c r="AR710" s="87"/>
      <c r="AS710" s="87"/>
      <c r="AT710" s="87"/>
      <c r="AU710" s="87"/>
      <c r="AV710" s="87"/>
      <c r="AW710" s="87"/>
      <c r="AX710" s="87"/>
    </row>
    <row r="711" spans="1:50" s="86" customFormat="1" ht="22.9" customHeight="1">
      <c r="A711" s="61"/>
      <c r="B711" s="62"/>
      <c r="C711" s="63"/>
      <c r="D711" s="64"/>
      <c r="E711" s="61"/>
      <c r="F711" s="65"/>
      <c r="G711" s="62"/>
      <c r="H711" s="65"/>
      <c r="I711" s="82"/>
      <c r="J711" s="82"/>
      <c r="K711" s="62"/>
      <c r="L711" s="62"/>
      <c r="M711" s="62"/>
      <c r="N711" s="225"/>
      <c r="O711" s="225"/>
      <c r="P711" s="67"/>
      <c r="Q711" s="67"/>
      <c r="R711" s="67"/>
      <c r="S711" s="67"/>
      <c r="T711" s="83"/>
      <c r="U711" s="84"/>
      <c r="V711" s="85"/>
      <c r="X711" s="87"/>
      <c r="Y711" s="87"/>
      <c r="Z711" s="87"/>
      <c r="AA711" s="87"/>
      <c r="AB711" s="87"/>
      <c r="AC711" s="87"/>
      <c r="AD711" s="87"/>
      <c r="AE711" s="87"/>
      <c r="AF711" s="87"/>
      <c r="AG711" s="87"/>
      <c r="AH711" s="87"/>
      <c r="AI711" s="87"/>
      <c r="AJ711" s="87"/>
      <c r="AK711" s="87"/>
      <c r="AL711" s="87"/>
      <c r="AM711" s="87"/>
      <c r="AN711" s="87"/>
      <c r="AO711" s="87"/>
      <c r="AP711" s="87"/>
      <c r="AQ711" s="87"/>
      <c r="AR711" s="87"/>
      <c r="AS711" s="87"/>
      <c r="AT711" s="87"/>
      <c r="AU711" s="87"/>
      <c r="AV711" s="87"/>
      <c r="AW711" s="87"/>
      <c r="AX711" s="87"/>
    </row>
    <row r="712" spans="1:50" s="86" customFormat="1" ht="22.9" customHeight="1">
      <c r="A712" s="61"/>
      <c r="B712" s="62"/>
      <c r="C712" s="63"/>
      <c r="D712" s="64"/>
      <c r="E712" s="61"/>
      <c r="F712" s="65"/>
      <c r="G712" s="62"/>
      <c r="H712" s="65"/>
      <c r="I712" s="82"/>
      <c r="J712" s="82"/>
      <c r="K712" s="62"/>
      <c r="L712" s="62"/>
      <c r="M712" s="62"/>
      <c r="N712" s="225"/>
      <c r="O712" s="225"/>
      <c r="P712" s="67"/>
      <c r="Q712" s="67"/>
      <c r="R712" s="67"/>
      <c r="S712" s="67"/>
      <c r="T712" s="83"/>
      <c r="U712" s="84"/>
      <c r="V712" s="85"/>
      <c r="X712" s="87"/>
      <c r="Y712" s="87"/>
      <c r="Z712" s="87"/>
      <c r="AA712" s="87"/>
      <c r="AB712" s="87"/>
      <c r="AC712" s="87"/>
      <c r="AD712" s="87"/>
      <c r="AE712" s="87"/>
      <c r="AF712" s="87"/>
      <c r="AG712" s="87"/>
      <c r="AH712" s="87"/>
      <c r="AI712" s="87"/>
      <c r="AJ712" s="87"/>
      <c r="AK712" s="87"/>
      <c r="AL712" s="87"/>
      <c r="AM712" s="87"/>
      <c r="AN712" s="87"/>
      <c r="AO712" s="87"/>
      <c r="AP712" s="87"/>
      <c r="AQ712" s="87"/>
      <c r="AR712" s="87"/>
      <c r="AS712" s="87"/>
      <c r="AT712" s="87"/>
      <c r="AU712" s="87"/>
      <c r="AV712" s="87"/>
      <c r="AW712" s="87"/>
      <c r="AX712" s="87"/>
    </row>
    <row r="713" spans="1:50" s="86" customFormat="1" ht="22.9" customHeight="1">
      <c r="A713" s="61"/>
      <c r="B713" s="62"/>
      <c r="C713" s="63"/>
      <c r="D713" s="64"/>
      <c r="E713" s="61"/>
      <c r="F713" s="65"/>
      <c r="G713" s="62"/>
      <c r="H713" s="65"/>
      <c r="I713" s="82"/>
      <c r="J713" s="82"/>
      <c r="K713" s="62"/>
      <c r="L713" s="62"/>
      <c r="M713" s="62"/>
      <c r="N713" s="225"/>
      <c r="O713" s="225"/>
      <c r="P713" s="67"/>
      <c r="Q713" s="67"/>
      <c r="R713" s="67"/>
      <c r="S713" s="67"/>
      <c r="T713" s="83"/>
      <c r="U713" s="84"/>
      <c r="V713" s="85"/>
      <c r="X713" s="87"/>
      <c r="Y713" s="87"/>
      <c r="Z713" s="87"/>
      <c r="AA713" s="87"/>
      <c r="AB713" s="87"/>
      <c r="AC713" s="87"/>
      <c r="AD713" s="87"/>
      <c r="AE713" s="87"/>
      <c r="AF713" s="87"/>
      <c r="AG713" s="87"/>
      <c r="AH713" s="87"/>
      <c r="AI713" s="87"/>
      <c r="AJ713" s="87"/>
      <c r="AK713" s="87"/>
      <c r="AL713" s="87"/>
      <c r="AM713" s="87"/>
      <c r="AN713" s="87"/>
      <c r="AO713" s="87"/>
      <c r="AP713" s="87"/>
      <c r="AQ713" s="87"/>
      <c r="AR713" s="87"/>
      <c r="AS713" s="87"/>
      <c r="AT713" s="87"/>
      <c r="AU713" s="87"/>
      <c r="AV713" s="87"/>
      <c r="AW713" s="87"/>
      <c r="AX713" s="87"/>
    </row>
    <row r="714" spans="1:50" ht="37.9" customHeight="1">
      <c r="A714" s="61">
        <v>101890444</v>
      </c>
      <c r="B714" s="62" t="s">
        <v>838</v>
      </c>
      <c r="C714" s="88" t="s">
        <v>1263</v>
      </c>
      <c r="D714" s="64" t="s">
        <v>1264</v>
      </c>
      <c r="E714" s="61" t="s">
        <v>1265</v>
      </c>
      <c r="F714" s="65">
        <v>41372</v>
      </c>
      <c r="G714" s="62" t="s">
        <v>1266</v>
      </c>
      <c r="H714" s="65">
        <v>41607</v>
      </c>
      <c r="I714" s="89">
        <v>76800.3</v>
      </c>
      <c r="J714" s="89"/>
      <c r="K714" s="62" t="s">
        <v>1267</v>
      </c>
      <c r="L714" s="62" t="s">
        <v>1268</v>
      </c>
      <c r="M714" s="62" t="s">
        <v>235</v>
      </c>
      <c r="N714" s="89"/>
      <c r="O714" s="89">
        <v>76800.3</v>
      </c>
      <c r="P714" s="67"/>
      <c r="Q714" s="67"/>
      <c r="R714" s="67"/>
      <c r="S714" s="67"/>
      <c r="T714" s="67">
        <v>76800.3</v>
      </c>
      <c r="U714" s="148"/>
      <c r="V714" s="60"/>
    </row>
    <row r="715" spans="1:50" ht="47.65" customHeight="1">
      <c r="A715" s="61">
        <v>101890444</v>
      </c>
      <c r="B715" s="62" t="s">
        <v>1269</v>
      </c>
      <c r="C715" s="88" t="s">
        <v>1270</v>
      </c>
      <c r="D715" s="64" t="s">
        <v>1271</v>
      </c>
      <c r="E715" s="61" t="s">
        <v>1272</v>
      </c>
      <c r="F715" s="65"/>
      <c r="G715" s="62" t="s">
        <v>1273</v>
      </c>
      <c r="H715" s="65">
        <v>42408</v>
      </c>
      <c r="I715" s="89">
        <v>1632340.91</v>
      </c>
      <c r="J715" s="89"/>
      <c r="K715" s="62">
        <v>100</v>
      </c>
      <c r="L715" s="62" t="s">
        <v>1274</v>
      </c>
      <c r="M715" s="62" t="s">
        <v>991</v>
      </c>
      <c r="N715" s="67"/>
      <c r="O715" s="67"/>
      <c r="P715" s="67">
        <v>1632340.91</v>
      </c>
      <c r="Q715" s="67"/>
      <c r="R715" s="67"/>
      <c r="S715" s="67"/>
      <c r="T715" s="67">
        <v>1632340.91</v>
      </c>
      <c r="U715" s="69"/>
      <c r="V715" s="60"/>
    </row>
    <row r="716" spans="1:50" ht="29.25" customHeight="1">
      <c r="A716" s="61"/>
      <c r="B716" s="62"/>
      <c r="C716" s="63" t="s">
        <v>1275</v>
      </c>
      <c r="D716" s="64"/>
      <c r="E716" s="61"/>
      <c r="F716" s="65"/>
      <c r="G716" s="62"/>
      <c r="H716" s="65"/>
      <c r="I716" s="66">
        <f>SUM(I714:I715)</f>
        <v>1709141.21</v>
      </c>
      <c r="J716" s="66">
        <f>I716</f>
        <v>1709141.21</v>
      </c>
      <c r="K716" s="62"/>
      <c r="L716" s="62"/>
      <c r="M716" s="62"/>
      <c r="N716" s="67"/>
      <c r="O716" s="67"/>
      <c r="P716" s="67"/>
      <c r="Q716" s="67"/>
      <c r="R716" s="67"/>
      <c r="S716" s="67"/>
      <c r="T716" s="68">
        <f>SUM(T714:T715)</f>
        <v>1709141.21</v>
      </c>
      <c r="U716" s="69"/>
      <c r="V716" s="60"/>
    </row>
    <row r="717" spans="1:50" s="80" customFormat="1" ht="29.25" customHeight="1">
      <c r="A717" s="70"/>
      <c r="B717" s="71"/>
      <c r="C717" s="72"/>
      <c r="D717" s="73"/>
      <c r="E717" s="70"/>
      <c r="F717" s="74"/>
      <c r="G717" s="71"/>
      <c r="H717" s="74"/>
      <c r="I717" s="75"/>
      <c r="J717" s="75"/>
      <c r="K717" s="71"/>
      <c r="L717" s="71"/>
      <c r="M717" s="71"/>
      <c r="N717" s="76"/>
      <c r="O717" s="76"/>
      <c r="P717" s="76"/>
      <c r="Q717" s="76"/>
      <c r="R717" s="76"/>
      <c r="S717" s="76"/>
      <c r="T717" s="77"/>
      <c r="U717" s="78"/>
      <c r="V717" s="79"/>
      <c r="X717" s="81"/>
      <c r="Y717" s="81"/>
      <c r="Z717" s="81"/>
      <c r="AA717" s="81"/>
      <c r="AB717" s="81"/>
      <c r="AC717" s="81"/>
      <c r="AD717" s="81"/>
      <c r="AE717" s="81"/>
      <c r="AF717" s="81"/>
      <c r="AG717" s="81"/>
      <c r="AH717" s="81"/>
      <c r="AI717" s="81"/>
      <c r="AJ717" s="81"/>
      <c r="AK717" s="81"/>
      <c r="AL717" s="81"/>
      <c r="AM717" s="81"/>
      <c r="AN717" s="81"/>
      <c r="AO717" s="81"/>
      <c r="AP717" s="81"/>
      <c r="AQ717" s="81"/>
      <c r="AR717" s="81"/>
      <c r="AS717" s="81"/>
      <c r="AT717" s="81"/>
      <c r="AU717" s="81"/>
      <c r="AV717" s="81"/>
      <c r="AW717" s="81"/>
      <c r="AX717" s="81"/>
    </row>
    <row r="718" spans="1:50" s="80" customFormat="1" ht="29.25" customHeight="1">
      <c r="A718" s="70"/>
      <c r="B718" s="71"/>
      <c r="C718" s="72"/>
      <c r="D718" s="73"/>
      <c r="E718" s="70"/>
      <c r="F718" s="74"/>
      <c r="G718" s="71"/>
      <c r="H718" s="74"/>
      <c r="I718" s="75"/>
      <c r="J718" s="75"/>
      <c r="K718" s="71"/>
      <c r="L718" s="71"/>
      <c r="M718" s="71"/>
      <c r="N718" s="76"/>
      <c r="O718" s="76"/>
      <c r="P718" s="76"/>
      <c r="Q718" s="76"/>
      <c r="R718" s="76"/>
      <c r="S718" s="76"/>
      <c r="T718" s="77"/>
      <c r="U718" s="78"/>
      <c r="V718" s="79"/>
      <c r="X718" s="81"/>
      <c r="Y718" s="81"/>
      <c r="Z718" s="81"/>
      <c r="AA718" s="81"/>
      <c r="AB718" s="81"/>
      <c r="AC718" s="81"/>
      <c r="AD718" s="81"/>
      <c r="AE718" s="81"/>
      <c r="AF718" s="81"/>
      <c r="AG718" s="81"/>
      <c r="AH718" s="81"/>
      <c r="AI718" s="81"/>
      <c r="AJ718" s="81"/>
      <c r="AK718" s="81"/>
      <c r="AL718" s="81"/>
      <c r="AM718" s="81"/>
      <c r="AN718" s="81"/>
      <c r="AO718" s="81"/>
      <c r="AP718" s="81"/>
      <c r="AQ718" s="81"/>
      <c r="AR718" s="81"/>
      <c r="AS718" s="81"/>
      <c r="AT718" s="81"/>
      <c r="AU718" s="81"/>
      <c r="AV718" s="81"/>
      <c r="AW718" s="81"/>
      <c r="AX718" s="81"/>
    </row>
    <row r="719" spans="1:50" s="80" customFormat="1" ht="29.25" customHeight="1">
      <c r="A719" s="70" t="s">
        <v>1276</v>
      </c>
      <c r="B719" s="71"/>
      <c r="C719" s="106" t="s">
        <v>1277</v>
      </c>
      <c r="D719" s="73" t="s">
        <v>1278</v>
      </c>
      <c r="E719" s="70" t="s">
        <v>1279</v>
      </c>
      <c r="F719" s="74">
        <v>42986</v>
      </c>
      <c r="G719" s="71" t="s">
        <v>82</v>
      </c>
      <c r="H719" s="74"/>
      <c r="I719" s="108">
        <v>80784</v>
      </c>
      <c r="J719" s="75"/>
      <c r="K719" s="71" t="s">
        <v>87</v>
      </c>
      <c r="L719" s="71" t="s">
        <v>190</v>
      </c>
      <c r="M719" s="71" t="s">
        <v>235</v>
      </c>
      <c r="N719" s="76"/>
      <c r="O719" s="76"/>
      <c r="P719" s="108">
        <v>80784</v>
      </c>
      <c r="Q719" s="76"/>
      <c r="R719" s="76"/>
      <c r="S719" s="75"/>
      <c r="T719" s="108">
        <v>80784</v>
      </c>
      <c r="U719" s="78"/>
      <c r="V719" s="79"/>
      <c r="X719" s="81"/>
      <c r="Y719" s="81"/>
      <c r="Z719" s="81"/>
      <c r="AA719" s="81"/>
      <c r="AB719" s="81"/>
      <c r="AC719" s="81"/>
      <c r="AD719" s="81"/>
      <c r="AE719" s="81"/>
      <c r="AF719" s="81"/>
      <c r="AG719" s="81"/>
      <c r="AH719" s="81"/>
      <c r="AI719" s="81"/>
      <c r="AJ719" s="81"/>
      <c r="AK719" s="81"/>
      <c r="AL719" s="81"/>
      <c r="AM719" s="81"/>
      <c r="AN719" s="81"/>
      <c r="AO719" s="81"/>
      <c r="AP719" s="81"/>
      <c r="AQ719" s="81"/>
      <c r="AR719" s="81"/>
      <c r="AS719" s="81"/>
      <c r="AT719" s="81"/>
      <c r="AU719" s="81"/>
      <c r="AV719" s="81"/>
      <c r="AW719" s="81"/>
      <c r="AX719" s="81"/>
    </row>
    <row r="720" spans="1:50" s="80" customFormat="1" ht="29.25" customHeight="1">
      <c r="A720" s="70" t="s">
        <v>1276</v>
      </c>
      <c r="B720" s="71"/>
      <c r="C720" s="106" t="s">
        <v>1277</v>
      </c>
      <c r="D720" s="73" t="s">
        <v>1278</v>
      </c>
      <c r="E720" s="70" t="s">
        <v>1280</v>
      </c>
      <c r="F720" s="74">
        <v>42998</v>
      </c>
      <c r="G720" s="71" t="s">
        <v>82</v>
      </c>
      <c r="H720" s="74"/>
      <c r="I720" s="108">
        <v>113397.5</v>
      </c>
      <c r="J720" s="75"/>
      <c r="K720" s="71" t="s">
        <v>87</v>
      </c>
      <c r="L720" s="71" t="s">
        <v>190</v>
      </c>
      <c r="M720" s="71" t="s">
        <v>235</v>
      </c>
      <c r="N720" s="76"/>
      <c r="O720" s="76"/>
      <c r="P720" s="108">
        <v>113397.5</v>
      </c>
      <c r="Q720" s="76"/>
      <c r="R720" s="76"/>
      <c r="S720" s="75"/>
      <c r="T720" s="108">
        <v>113397.5</v>
      </c>
      <c r="U720" s="78"/>
      <c r="V720" s="79"/>
      <c r="X720" s="81"/>
      <c r="Y720" s="81"/>
      <c r="Z720" s="81"/>
      <c r="AA720" s="81"/>
      <c r="AB720" s="81"/>
      <c r="AC720" s="81"/>
      <c r="AD720" s="81"/>
      <c r="AE720" s="81"/>
      <c r="AF720" s="81"/>
      <c r="AG720" s="81"/>
      <c r="AH720" s="81"/>
      <c r="AI720" s="81"/>
      <c r="AJ720" s="81"/>
      <c r="AK720" s="81"/>
      <c r="AL720" s="81"/>
      <c r="AM720" s="81"/>
      <c r="AN720" s="81"/>
      <c r="AO720" s="81"/>
      <c r="AP720" s="81"/>
      <c r="AQ720" s="81"/>
      <c r="AR720" s="81"/>
      <c r="AS720" s="81"/>
      <c r="AT720" s="81"/>
      <c r="AU720" s="81"/>
      <c r="AV720" s="81"/>
      <c r="AW720" s="81"/>
      <c r="AX720" s="81"/>
    </row>
    <row r="721" spans="1:50" s="80" customFormat="1" ht="29.25" customHeight="1">
      <c r="A721" s="70"/>
      <c r="B721" s="71"/>
      <c r="C721" s="72" t="s">
        <v>1277</v>
      </c>
      <c r="D721" s="73"/>
      <c r="E721" s="70"/>
      <c r="F721" s="74"/>
      <c r="G721" s="71"/>
      <c r="H721" s="74"/>
      <c r="I721" s="75">
        <f>SUM(I719:I720)</f>
        <v>194181.5</v>
      </c>
      <c r="J721" s="66">
        <f>I721</f>
        <v>194181.5</v>
      </c>
      <c r="K721" s="71"/>
      <c r="L721" s="71"/>
      <c r="M721" s="71"/>
      <c r="N721" s="76"/>
      <c r="O721" s="76"/>
      <c r="P721" s="76"/>
      <c r="Q721" s="76"/>
      <c r="R721" s="76"/>
      <c r="S721" s="75"/>
      <c r="T721" s="75">
        <f>SUM(T719:T720)</f>
        <v>194181.5</v>
      </c>
      <c r="U721" s="78"/>
      <c r="V721" s="79"/>
      <c r="X721" s="81"/>
      <c r="Y721" s="81"/>
      <c r="Z721" s="81"/>
      <c r="AA721" s="81"/>
      <c r="AB721" s="81"/>
      <c r="AC721" s="81"/>
      <c r="AD721" s="81"/>
      <c r="AE721" s="81"/>
      <c r="AF721" s="81"/>
      <c r="AG721" s="81"/>
      <c r="AH721" s="81"/>
      <c r="AI721" s="81"/>
      <c r="AJ721" s="81"/>
      <c r="AK721" s="81"/>
      <c r="AL721" s="81"/>
      <c r="AM721" s="81"/>
      <c r="AN721" s="81"/>
      <c r="AO721" s="81"/>
      <c r="AP721" s="81"/>
      <c r="AQ721" s="81"/>
      <c r="AR721" s="81"/>
      <c r="AS721" s="81"/>
      <c r="AT721" s="81"/>
      <c r="AU721" s="81"/>
      <c r="AV721" s="81"/>
      <c r="AW721" s="81"/>
      <c r="AX721" s="81"/>
    </row>
    <row r="722" spans="1:50" s="86" customFormat="1" ht="28.15" customHeight="1">
      <c r="A722" s="61"/>
      <c r="B722" s="62"/>
      <c r="C722" s="63"/>
      <c r="D722" s="64"/>
      <c r="E722" s="61"/>
      <c r="F722" s="65"/>
      <c r="G722" s="62"/>
      <c r="H722" s="65"/>
      <c r="I722" s="82"/>
      <c r="J722" s="82"/>
      <c r="K722" s="62"/>
      <c r="L722" s="62"/>
      <c r="M722" s="62"/>
      <c r="N722" s="67"/>
      <c r="O722" s="67"/>
      <c r="P722" s="67"/>
      <c r="Q722" s="67"/>
      <c r="R722" s="67"/>
      <c r="S722" s="67"/>
      <c r="T722" s="83"/>
      <c r="U722" s="84"/>
      <c r="V722" s="85"/>
      <c r="X722" s="87"/>
      <c r="Y722" s="87"/>
      <c r="Z722" s="87"/>
      <c r="AA722" s="87"/>
      <c r="AB722" s="87"/>
      <c r="AC722" s="87"/>
      <c r="AD722" s="87"/>
      <c r="AE722" s="87"/>
      <c r="AF722" s="87"/>
      <c r="AG722" s="87"/>
      <c r="AH722" s="87"/>
      <c r="AI722" s="87"/>
      <c r="AJ722" s="87"/>
      <c r="AK722" s="87"/>
      <c r="AL722" s="87"/>
      <c r="AM722" s="87"/>
      <c r="AN722" s="87"/>
      <c r="AO722" s="87"/>
      <c r="AP722" s="87"/>
      <c r="AQ722" s="87"/>
      <c r="AR722" s="87"/>
      <c r="AS722" s="87"/>
      <c r="AT722" s="87"/>
      <c r="AU722" s="87"/>
      <c r="AV722" s="87"/>
      <c r="AW722" s="87"/>
      <c r="AX722" s="87"/>
    </row>
    <row r="723" spans="1:50" ht="21" customHeight="1">
      <c r="A723" s="227"/>
      <c r="B723" s="60"/>
      <c r="C723" s="60"/>
      <c r="D723" s="60"/>
      <c r="E723" s="227"/>
      <c r="F723" s="60"/>
      <c r="G723" s="60"/>
      <c r="H723" s="60"/>
      <c r="I723" s="228">
        <f>J723</f>
        <v>54055332.766000018</v>
      </c>
      <c r="J723" s="228">
        <f>SUM(J10:J722)</f>
        <v>54055332.766000018</v>
      </c>
      <c r="K723" s="60"/>
      <c r="L723" s="60"/>
      <c r="M723" s="60"/>
      <c r="N723" s="229">
        <f>SUM(N9:N722)</f>
        <v>9898284.966</v>
      </c>
      <c r="O723" s="229">
        <f>SUM(O9:O722)</f>
        <v>8416893.040000001</v>
      </c>
      <c r="P723" s="229">
        <f>SUM(P9:P722)</f>
        <v>28953285.969999995</v>
      </c>
      <c r="Q723" s="229">
        <f>SUM(Q9:Q722)</f>
        <v>1408439.84</v>
      </c>
      <c r="R723" s="229">
        <f>SUM(R9:R722)</f>
        <v>5378428.9500000002</v>
      </c>
      <c r="S723" s="230"/>
      <c r="T723" s="229">
        <f>I723</f>
        <v>54055332.766000018</v>
      </c>
      <c r="U723" s="69"/>
      <c r="V723" s="60"/>
    </row>
    <row r="724" spans="1:50" ht="22.9" customHeight="1"/>
    <row r="725" spans="1:50" s="239" customFormat="1" ht="20.25">
      <c r="A725" s="238" t="s">
        <v>1282</v>
      </c>
      <c r="E725" s="238"/>
      <c r="U725" s="240"/>
      <c r="X725" s="241"/>
      <c r="Y725" s="241"/>
      <c r="Z725" s="241"/>
      <c r="AA725" s="241"/>
      <c r="AB725" s="241"/>
      <c r="AC725" s="241"/>
      <c r="AD725" s="241"/>
      <c r="AE725" s="241"/>
      <c r="AF725" s="241"/>
      <c r="AG725" s="241"/>
      <c r="AH725" s="241"/>
      <c r="AI725" s="241"/>
      <c r="AJ725" s="241"/>
      <c r="AK725" s="241"/>
      <c r="AL725" s="241"/>
      <c r="AM725" s="241"/>
      <c r="AN725" s="241"/>
      <c r="AO725" s="241"/>
      <c r="AP725" s="241"/>
      <c r="AQ725" s="241"/>
      <c r="AR725" s="241"/>
      <c r="AS725" s="241"/>
      <c r="AT725" s="241"/>
      <c r="AU725" s="241"/>
      <c r="AV725" s="241"/>
      <c r="AW725" s="241"/>
      <c r="AX725" s="241"/>
    </row>
  </sheetData>
  <mergeCells count="9">
    <mergeCell ref="E6:G6"/>
    <mergeCell ref="A7:B7"/>
    <mergeCell ref="E7:G7"/>
    <mergeCell ref="K7:L7"/>
    <mergeCell ref="A1:L1"/>
    <mergeCell ref="A2:L2"/>
    <mergeCell ref="A3:L3"/>
    <mergeCell ref="D4:F4"/>
    <mergeCell ref="D5:E5"/>
  </mergeCells>
  <hyperlinks>
    <hyperlink ref="V489" r:id="rId1"/>
    <hyperlink ref="V490" r:id="rId2"/>
    <hyperlink ref="V495" r:id="rId3"/>
    <hyperlink ref="V496" r:id="rId4"/>
    <hyperlink ref="V497" r:id="rId5"/>
    <hyperlink ref="V500" r:id="rId6"/>
  </hyperlinks>
  <pageMargins left="0.78749999999999998" right="0.78749999999999998" top="1.05277777777778" bottom="1.05277777777778" header="0.78749999999999998" footer="0.78749999999999998"/>
  <pageSetup paperSize="9" orientation="portrait" useFirstPageNumber="1" horizontalDpi="300" verticalDpi="300"/>
  <headerFooter>
    <oddHeader>&amp;C&amp;"Times New Roman,Normal"&amp;12&amp;A</oddHeader>
    <oddFooter>&amp;C&amp;"Times New Roman,Normal"&amp;12Página &amp;P</oddFooter>
  </headerFooter>
  <drawing r:id="rId7"/>
</worksheet>
</file>

<file path=docProps/app.xml><?xml version="1.0" encoding="utf-8"?>
<Properties xmlns="http://schemas.openxmlformats.org/officeDocument/2006/extended-properties" xmlns:vt="http://schemas.openxmlformats.org/officeDocument/2006/docPropsVTypes">
  <Template/>
  <TotalTime>1</TotalTime>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CXP OCTUBRE  2017</vt:lpstr>
      <vt:lpstr>'CXP OCTUBRE  2017'!Print_Titles_0</vt:lpstr>
      <vt:lpstr>'CXP OCTUBRE  2017'!Títulos_a_imprimir</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Arelis Perez</dc:creator>
  <cp:lastModifiedBy>c01768</cp:lastModifiedBy>
  <cp:revision>1</cp:revision>
  <dcterms:created xsi:type="dcterms:W3CDTF">2017-10-30T11:41:06Z</dcterms:created>
  <dcterms:modified xsi:type="dcterms:W3CDTF">2017-11-03T12:25:08Z</dcterms:modified>
  <dc:language>es-DO</dc:language>
</cp:coreProperties>
</file>