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08354\Desktop\"/>
    </mc:Choice>
  </mc:AlternateContent>
  <bookViews>
    <workbookView xWindow="0" yWindow="0" windowWidth="20490" windowHeight="7755"/>
  </bookViews>
  <sheets>
    <sheet name="CTAS. POR PAGAR SUPLIDORES" sheetId="1" r:id="rId1"/>
    <sheet name="PARA LA PLANTILLA" sheetId="2" r:id="rId2"/>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8" i="2" l="1"/>
  <c r="H8" i="2"/>
  <c r="I8" i="2" s="1"/>
  <c r="E12" i="2"/>
  <c r="H12" i="2"/>
  <c r="I12" i="2" s="1"/>
  <c r="E17" i="2"/>
  <c r="H17" i="2"/>
  <c r="I17" i="2" s="1"/>
  <c r="E21" i="2"/>
  <c r="H21" i="2"/>
  <c r="I21" i="2"/>
  <c r="E25" i="2"/>
  <c r="H25" i="2"/>
  <c r="I25" i="2" s="1"/>
  <c r="E29" i="2"/>
  <c r="H29" i="2"/>
  <c r="I29" i="2" s="1"/>
  <c r="E38" i="2"/>
  <c r="H38" i="2"/>
  <c r="I38" i="2" s="1"/>
  <c r="E42" i="2"/>
  <c r="H42" i="2"/>
  <c r="I42" i="2"/>
  <c r="E46" i="2"/>
  <c r="H46" i="2"/>
  <c r="I46" i="2" s="1"/>
  <c r="E50" i="2"/>
  <c r="H50" i="2"/>
  <c r="I50" i="2" s="1"/>
  <c r="E56" i="2"/>
  <c r="H56" i="2"/>
  <c r="I56" i="2" s="1"/>
  <c r="E61" i="2"/>
  <c r="H61" i="2"/>
  <c r="I61" i="2"/>
  <c r="E69" i="2"/>
  <c r="H69" i="2"/>
  <c r="I69" i="2" s="1"/>
  <c r="E73" i="2"/>
  <c r="H73" i="2"/>
  <c r="I73" i="2" s="1"/>
  <c r="E77" i="2"/>
  <c r="H77" i="2"/>
  <c r="I77" i="2" s="1"/>
  <c r="E84" i="2"/>
  <c r="H84" i="2"/>
  <c r="I84" i="2"/>
  <c r="E88" i="2"/>
  <c r="H88" i="2"/>
  <c r="I88" i="2" s="1"/>
  <c r="E95" i="2"/>
  <c r="H95" i="2"/>
  <c r="I95" i="2"/>
  <c r="E100" i="2"/>
  <c r="H100" i="2"/>
  <c r="I100" i="2" s="1"/>
  <c r="E110" i="2"/>
  <c r="H110" i="2"/>
  <c r="I110" i="2"/>
  <c r="E114" i="2"/>
  <c r="H114" i="2"/>
  <c r="I114" i="2" s="1"/>
  <c r="E118" i="2"/>
  <c r="H118" i="2"/>
  <c r="I118" i="2"/>
  <c r="E139" i="2"/>
  <c r="H139" i="2"/>
  <c r="I139" i="2" s="1"/>
  <c r="E143" i="2"/>
  <c r="H143" i="2"/>
  <c r="I143" i="2"/>
  <c r="E147" i="2"/>
  <c r="H147" i="2"/>
  <c r="I147" i="2" s="1"/>
  <c r="E152" i="2"/>
  <c r="H152" i="2"/>
  <c r="I152" i="2"/>
  <c r="E156" i="2"/>
  <c r="H156" i="2"/>
  <c r="I156" i="2" s="1"/>
  <c r="E161" i="2"/>
  <c r="H161" i="2"/>
  <c r="I161" i="2"/>
  <c r="E165" i="2"/>
  <c r="H165" i="2"/>
  <c r="I165" i="2" s="1"/>
  <c r="E169" i="2"/>
  <c r="H169" i="2"/>
  <c r="I169" i="2" s="1"/>
  <c r="E175" i="2"/>
  <c r="H175" i="2"/>
  <c r="I175" i="2" s="1"/>
  <c r="E204" i="2"/>
  <c r="H204" i="2"/>
  <c r="I204" i="2"/>
  <c r="E208" i="2"/>
  <c r="H208" i="2"/>
  <c r="I208" i="2" s="1"/>
  <c r="E214" i="2"/>
  <c r="H214" i="2"/>
  <c r="I214" i="2"/>
  <c r="E218" i="2"/>
  <c r="H218" i="2"/>
  <c r="I218" i="2" s="1"/>
  <c r="E226" i="2"/>
  <c r="H226" i="2"/>
  <c r="I226" i="2"/>
  <c r="E230" i="2"/>
  <c r="H230" i="2"/>
  <c r="I230" i="2" s="1"/>
  <c r="E236" i="2"/>
  <c r="H236" i="2"/>
  <c r="I236" i="2"/>
  <c r="E242" i="2"/>
  <c r="H242" i="2"/>
  <c r="I242" i="2" s="1"/>
  <c r="E256" i="2"/>
  <c r="H256" i="2"/>
  <c r="I256" i="2"/>
  <c r="E264" i="2"/>
  <c r="H264" i="2"/>
  <c r="I264" i="2" s="1"/>
  <c r="E273" i="2"/>
  <c r="H273" i="2"/>
  <c r="I273" i="2"/>
  <c r="E277" i="2"/>
  <c r="H277" i="2"/>
  <c r="I277" i="2" s="1"/>
  <c r="E282" i="2"/>
  <c r="H282" i="2"/>
  <c r="I282" i="2"/>
  <c r="E286" i="2"/>
  <c r="H286" i="2"/>
  <c r="I286" i="2" s="1"/>
  <c r="E290" i="2"/>
  <c r="H290" i="2"/>
  <c r="I290" i="2"/>
  <c r="E294" i="2"/>
  <c r="H294" i="2"/>
  <c r="I294" i="2" s="1"/>
  <c r="E303" i="2"/>
  <c r="H303" i="2"/>
  <c r="I303" i="2"/>
  <c r="E307" i="2"/>
  <c r="H307" i="2"/>
  <c r="I307" i="2" s="1"/>
  <c r="E311" i="2"/>
  <c r="H311" i="2"/>
  <c r="I311" i="2"/>
  <c r="E317" i="2"/>
  <c r="H317" i="2"/>
  <c r="I317" i="2" s="1"/>
  <c r="E321" i="2"/>
  <c r="H321" i="2"/>
  <c r="I321" i="2"/>
  <c r="E325" i="2"/>
  <c r="H325" i="2"/>
  <c r="I325" i="2" s="1"/>
  <c r="E329" i="2"/>
  <c r="H329" i="2"/>
  <c r="I329" i="2"/>
  <c r="E334" i="2"/>
  <c r="H334" i="2"/>
  <c r="I334" i="2" s="1"/>
  <c r="E338" i="2"/>
  <c r="H338" i="2"/>
  <c r="I338" i="2"/>
  <c r="E342" i="2"/>
  <c r="H342" i="2"/>
  <c r="I342" i="2" s="1"/>
  <c r="E346" i="2"/>
  <c r="H346" i="2"/>
  <c r="I346" i="2"/>
  <c r="E351" i="2"/>
  <c r="H351" i="2"/>
  <c r="I351" i="2" s="1"/>
  <c r="E368" i="2"/>
  <c r="H368" i="2"/>
  <c r="I368" i="2"/>
  <c r="E374" i="2"/>
  <c r="H374" i="2"/>
  <c r="I374" i="2" s="1"/>
  <c r="E378" i="2"/>
  <c r="H378" i="2"/>
  <c r="I378" i="2"/>
  <c r="E382" i="2"/>
  <c r="H382" i="2"/>
  <c r="I382" i="2" s="1"/>
  <c r="E386" i="2"/>
  <c r="H386" i="2"/>
  <c r="I386" i="2"/>
  <c r="E390" i="2"/>
  <c r="H390" i="2"/>
  <c r="I390" i="2" s="1"/>
  <c r="E396" i="2"/>
  <c r="H396" i="2"/>
  <c r="I396" i="2"/>
  <c r="E400" i="2"/>
  <c r="H400" i="2"/>
  <c r="I400" i="2" s="1"/>
  <c r="E404" i="2"/>
  <c r="H404" i="2"/>
  <c r="I404" i="2"/>
  <c r="E410" i="2"/>
  <c r="H410" i="2"/>
  <c r="I410" i="2" s="1"/>
  <c r="E414" i="2"/>
  <c r="H414" i="2"/>
  <c r="I414" i="2"/>
  <c r="E418" i="2"/>
  <c r="H418" i="2"/>
  <c r="I418" i="2" s="1"/>
  <c r="E422" i="2"/>
  <c r="H422" i="2"/>
  <c r="I422" i="2"/>
  <c r="E426" i="2"/>
  <c r="H426" i="2"/>
  <c r="I426" i="2" s="1"/>
  <c r="E432" i="2"/>
  <c r="H432" i="2"/>
  <c r="I432" i="2"/>
  <c r="E436" i="2"/>
  <c r="H436" i="2"/>
  <c r="I436" i="2" s="1"/>
  <c r="E441" i="2"/>
  <c r="H441" i="2"/>
  <c r="I441" i="2"/>
  <c r="E445" i="2"/>
  <c r="H445" i="2"/>
  <c r="I445" i="2" s="1"/>
  <c r="E449" i="2"/>
  <c r="H449" i="2"/>
  <c r="I449" i="2"/>
  <c r="E454" i="2"/>
  <c r="H454" i="2"/>
  <c r="I454" i="2" s="1"/>
  <c r="E460" i="2"/>
  <c r="H460" i="2"/>
  <c r="I460" i="2"/>
  <c r="E464" i="2"/>
  <c r="H464" i="2"/>
  <c r="I464" i="2" s="1"/>
  <c r="E468" i="2"/>
  <c r="H468" i="2"/>
  <c r="I468" i="2" s="1"/>
  <c r="E481" i="2"/>
  <c r="H481" i="2"/>
  <c r="I481" i="2" s="1"/>
  <c r="E485" i="2"/>
  <c r="H485" i="2"/>
  <c r="I485" i="2"/>
  <c r="E489" i="2"/>
  <c r="H489" i="2"/>
  <c r="I489" i="2" s="1"/>
  <c r="E493" i="2"/>
  <c r="H493" i="2"/>
  <c r="I493" i="2" s="1"/>
  <c r="E498" i="2"/>
  <c r="H498" i="2"/>
  <c r="I498" i="2" s="1"/>
  <c r="E507" i="2"/>
  <c r="H507" i="2"/>
  <c r="I507" i="2"/>
  <c r="E511" i="2"/>
  <c r="H511" i="2"/>
  <c r="I511" i="2" s="1"/>
  <c r="E522" i="2"/>
  <c r="H522" i="2"/>
  <c r="I522" i="2" s="1"/>
  <c r="E529" i="2"/>
  <c r="H529" i="2"/>
  <c r="I529" i="2" s="1"/>
  <c r="E533" i="2"/>
  <c r="H533" i="2"/>
  <c r="I533" i="2"/>
  <c r="E537" i="2"/>
  <c r="H537" i="2"/>
  <c r="I537" i="2" s="1"/>
  <c r="E541" i="2"/>
  <c r="H541" i="2"/>
  <c r="I541" i="2" s="1"/>
  <c r="E547" i="2"/>
  <c r="H547" i="2"/>
  <c r="I547" i="2" s="1"/>
  <c r="E551" i="2"/>
  <c r="H551" i="2"/>
  <c r="I551" i="2"/>
  <c r="E558" i="2"/>
  <c r="H558" i="2"/>
  <c r="E562" i="2"/>
  <c r="H562" i="2"/>
  <c r="I562" i="2" s="1"/>
  <c r="E566" i="2"/>
  <c r="H566" i="2"/>
  <c r="I566" i="2"/>
  <c r="E570" i="2"/>
  <c r="H570" i="2"/>
  <c r="I570" i="2" s="1"/>
  <c r="E574" i="2"/>
  <c r="H574" i="2"/>
  <c r="I574" i="2" s="1"/>
  <c r="E578" i="2"/>
  <c r="H578" i="2"/>
  <c r="I578" i="2" s="1"/>
  <c r="E582" i="2"/>
  <c r="H582" i="2"/>
  <c r="I582" i="2"/>
  <c r="E587" i="2"/>
  <c r="H587" i="2"/>
  <c r="I587" i="2" s="1"/>
  <c r="E592" i="2"/>
  <c r="H592" i="2"/>
  <c r="I592" i="2" s="1"/>
  <c r="E599" i="2"/>
  <c r="H599" i="2"/>
  <c r="I599" i="2" s="1"/>
  <c r="E603" i="2"/>
  <c r="H603" i="2"/>
  <c r="I603" i="2"/>
  <c r="E609" i="2"/>
  <c r="H609" i="2"/>
  <c r="I609" i="2" s="1"/>
  <c r="E613" i="2"/>
  <c r="H613" i="2"/>
  <c r="I613" i="2" s="1"/>
  <c r="E617" i="2"/>
  <c r="H617" i="2"/>
  <c r="I617" i="2" s="1"/>
  <c r="E621" i="2"/>
  <c r="H621" i="2"/>
  <c r="I621" i="2"/>
  <c r="I625" i="2"/>
  <c r="E634" i="2"/>
  <c r="H634" i="2"/>
  <c r="I634" i="2"/>
  <c r="E641" i="2"/>
  <c r="H641" i="2"/>
  <c r="I641" i="2" s="1"/>
  <c r="E645" i="2"/>
  <c r="H645" i="2"/>
  <c r="I645" i="2" s="1"/>
  <c r="E651" i="2"/>
  <c r="H651" i="2"/>
  <c r="I651" i="2" s="1"/>
  <c r="E656" i="2"/>
  <c r="H656" i="2"/>
  <c r="I656" i="2"/>
  <c r="E661" i="2"/>
  <c r="H661" i="2"/>
  <c r="I661" i="2" s="1"/>
  <c r="E667" i="2"/>
  <c r="H667" i="2"/>
  <c r="I667" i="2" s="1"/>
  <c r="E677" i="2"/>
  <c r="H677" i="2"/>
  <c r="I677" i="2" s="1"/>
  <c r="E681" i="2"/>
  <c r="H681" i="2"/>
  <c r="I681" i="2"/>
  <c r="E687" i="2"/>
  <c r="H687" i="2"/>
  <c r="I687" i="2" s="1"/>
  <c r="E700" i="2"/>
  <c r="H700" i="2"/>
  <c r="I700" i="2" s="1"/>
  <c r="E704" i="2"/>
  <c r="H704" i="2"/>
  <c r="I704" i="2" s="1"/>
  <c r="E708" i="2"/>
  <c r="H708" i="2"/>
  <c r="I708" i="2"/>
  <c r="E715" i="2"/>
  <c r="H715" i="2"/>
  <c r="I715" i="2" s="1"/>
  <c r="E723" i="2"/>
  <c r="H723" i="2"/>
  <c r="I723" i="2" s="1"/>
  <c r="E728" i="2"/>
  <c r="H728" i="2"/>
  <c r="I728" i="2" s="1"/>
  <c r="E732" i="2"/>
  <c r="H732" i="2"/>
  <c r="I732" i="2"/>
  <c r="E737" i="2"/>
  <c r="H737" i="2"/>
  <c r="I737" i="2" s="1"/>
  <c r="E741" i="2"/>
  <c r="E748" i="2" s="1"/>
  <c r="H741" i="2"/>
  <c r="I741" i="2" s="1"/>
  <c r="E745" i="2"/>
  <c r="H745" i="2"/>
  <c r="I745" i="2" s="1"/>
  <c r="E746" i="1"/>
  <c r="E742" i="1"/>
  <c r="E738" i="1"/>
  <c r="E733" i="1"/>
  <c r="E749" i="1" s="1"/>
  <c r="E729" i="1"/>
  <c r="E724" i="1"/>
  <c r="E716" i="1"/>
  <c r="E709" i="1"/>
  <c r="E705" i="1"/>
  <c r="E701" i="1"/>
  <c r="E688" i="1"/>
  <c r="E682" i="1"/>
  <c r="E678" i="1"/>
  <c r="E668" i="1"/>
  <c r="E662" i="1"/>
  <c r="E657" i="1"/>
  <c r="E652" i="1"/>
  <c r="E646" i="1"/>
  <c r="E642" i="1"/>
  <c r="E635" i="1"/>
  <c r="E622" i="1"/>
  <c r="E618" i="1"/>
  <c r="E614" i="1"/>
  <c r="E610" i="1"/>
  <c r="E604" i="1"/>
  <c r="E600" i="1"/>
  <c r="E593" i="1"/>
  <c r="E588" i="1"/>
  <c r="E583" i="1"/>
  <c r="E579" i="1"/>
  <c r="E575" i="1"/>
  <c r="E571" i="1"/>
  <c r="E567" i="1"/>
  <c r="E563" i="1"/>
  <c r="E559" i="1"/>
  <c r="E552" i="1"/>
  <c r="E548" i="1"/>
  <c r="E542" i="1"/>
  <c r="E538" i="1"/>
  <c r="E534" i="1"/>
  <c r="E530" i="1"/>
  <c r="E523" i="1"/>
  <c r="E512" i="1"/>
  <c r="E508" i="1"/>
  <c r="E499" i="1"/>
  <c r="E494" i="1"/>
  <c r="E490" i="1"/>
  <c r="E486" i="1"/>
  <c r="E482" i="1"/>
  <c r="E469" i="1"/>
  <c r="E465" i="1"/>
  <c r="E461" i="1"/>
  <c r="E455" i="1"/>
  <c r="E450" i="1"/>
  <c r="E446" i="1"/>
  <c r="E442" i="1"/>
  <c r="E437" i="1"/>
  <c r="E433" i="1"/>
  <c r="E427" i="1"/>
  <c r="E423" i="1"/>
  <c r="E419" i="1"/>
  <c r="E415" i="1"/>
  <c r="E411" i="1"/>
  <c r="E405" i="1"/>
  <c r="E401" i="1"/>
  <c r="E397" i="1"/>
  <c r="E391" i="1"/>
  <c r="E387" i="1"/>
  <c r="E383" i="1"/>
  <c r="E379" i="1"/>
  <c r="E375" i="1"/>
  <c r="E369" i="1"/>
  <c r="E352" i="1"/>
  <c r="E347" i="1"/>
  <c r="E343" i="1"/>
  <c r="E339" i="1"/>
  <c r="E335" i="1"/>
  <c r="E330" i="1"/>
  <c r="E326" i="1"/>
  <c r="E322" i="1"/>
  <c r="E318" i="1"/>
  <c r="E312" i="1"/>
  <c r="E308" i="1"/>
  <c r="E304" i="1"/>
  <c r="E295" i="1"/>
  <c r="E291" i="1"/>
  <c r="E287" i="1"/>
  <c r="E283" i="1"/>
  <c r="E278" i="1"/>
  <c r="E274" i="1"/>
  <c r="E265" i="1"/>
  <c r="E257" i="1"/>
  <c r="E243" i="1"/>
  <c r="E237" i="1"/>
  <c r="E231" i="1"/>
  <c r="E227" i="1"/>
  <c r="E219" i="1"/>
  <c r="E215" i="1"/>
  <c r="E209" i="1"/>
  <c r="E205" i="1"/>
  <c r="E176" i="1"/>
  <c r="E170" i="1"/>
  <c r="E166" i="1"/>
  <c r="E162" i="1"/>
  <c r="E157" i="1"/>
  <c r="E153" i="1"/>
  <c r="E148" i="1"/>
  <c r="E144" i="1"/>
  <c r="E140" i="1"/>
  <c r="E119" i="1"/>
  <c r="E115" i="1"/>
  <c r="E111" i="1"/>
  <c r="E101" i="1"/>
  <c r="E96" i="1"/>
  <c r="E89" i="1"/>
  <c r="E85" i="1"/>
  <c r="E78" i="1"/>
  <c r="E74" i="1"/>
  <c r="E70" i="1"/>
  <c r="E62" i="1"/>
  <c r="E57" i="1"/>
  <c r="E51" i="1"/>
  <c r="E47" i="1"/>
  <c r="E43" i="1"/>
  <c r="E39" i="1"/>
  <c r="E30" i="1"/>
  <c r="E26" i="1"/>
  <c r="E22" i="1"/>
  <c r="E18" i="1"/>
  <c r="E13" i="1"/>
  <c r="E9" i="1"/>
  <c r="H748" i="2" l="1"/>
  <c r="I748" i="2" s="1"/>
</calcChain>
</file>

<file path=xl/sharedStrings.xml><?xml version="1.0" encoding="utf-8"?>
<sst xmlns="http://schemas.openxmlformats.org/spreadsheetml/2006/main" count="2364" uniqueCount="747">
  <si>
    <t>MINISTERIO DE MEDIO AMBIENTE Y RECURSOS NATURALES</t>
  </si>
  <si>
    <t>RELACION DE CUENTAS POR PAGAR  POR SUPLIDORES AL   30 DE NOVIEMBRE 2021</t>
  </si>
  <si>
    <t>FECHA DE LA FACTURA</t>
  </si>
  <si>
    <t>NUMERO DE FACTURA</t>
  </si>
  <si>
    <t xml:space="preserve">PROVEERDOR </t>
  </si>
  <si>
    <t>CONCEPTO</t>
  </si>
  <si>
    <t>MONTO</t>
  </si>
  <si>
    <t>A010010011500000168</t>
  </si>
  <si>
    <t>A &amp; F CENTRO GRAFICO</t>
  </si>
  <si>
    <t>COMPRA DE TARJETAS DE PRESENTACION PARA LA DIRECTORA DE INFORMACION AMBIENTAL.  VALOR 9,145.00 ANULADO LIBRAMIENTO 6148/2016</t>
  </si>
  <si>
    <t>TOTAL  A &amp; F CENTRO GRAFICO</t>
  </si>
  <si>
    <t>A010010011500000054</t>
  </si>
  <si>
    <t>AA FIRE AND SECURITY SYSTEM</t>
  </si>
  <si>
    <t>SERVICIO MANTENIMIENTO DE EXTINTORES INSTALADOS EN ESTE MINISTERIO.</t>
  </si>
  <si>
    <t>TOTAL  AA FIRE AND SECURITY SYSTEM</t>
  </si>
  <si>
    <t>B1500000492</t>
  </si>
  <si>
    <t>ACTIVIDADES CAOMA</t>
  </si>
  <si>
    <t>CONTRATACION DE LOS SERVICIOS DE IMPRESIÓN Y MONTAJE DE EVENTOS PARA JORNADA DE REFORESTACION EN LA CUENCA DEL RIO NIZAO, EN RIO ARRIBA DE SAN JOSE DE OCOA D/F 04/10/2021.  MONTO DE LA ORDEN 57,230.00</t>
  </si>
  <si>
    <t>TOTAL ACTIVIDADES CAOMA</t>
  </si>
  <si>
    <t xml:space="preserve"> </t>
  </si>
  <si>
    <t>A010010011500000612</t>
  </si>
  <si>
    <t>AD MARKETING LIVE</t>
  </si>
  <si>
    <t xml:space="preserve">SERVICIO DE REFRIGERIO Y ALMUERZO P/ 30 PERSONAS EN REUNIONES DEL COMITÉ TECNICO DE EVALUACION DE PROYECTOS DE FEBRERO A DICIEMBRE 2016.   FACTURA ANTERIOR (ANULADA) No. 609 D/F 22/02/2017 Y FACTURA ACTUAL No. 612 D/F 26/01/2018 </t>
  </si>
  <si>
    <t>TOTAL  AD MARKETING LIVE</t>
  </si>
  <si>
    <t>B1500000161</t>
  </si>
  <si>
    <t>ADALBERTO BANKS PELAEZ</t>
  </si>
  <si>
    <t xml:space="preserve">PAGO SERVICIOS JURIDICOS NOTARIALES PRESTADOS A ESTE MINISTERIO.  </t>
  </si>
  <si>
    <t>TOTAL ADALBERTO BANKS PELAEZ</t>
  </si>
  <si>
    <t>B1500000036</t>
  </si>
  <si>
    <t>ALBEB</t>
  </si>
  <si>
    <t xml:space="preserve">COMPRA DE CAFÉ Y AZUCAR PARA SER CONSUMIDO EN ESTE MINISTERIO </t>
  </si>
  <si>
    <t>TOTAL ALBEB</t>
  </si>
  <si>
    <t>A010010011500000428</t>
  </si>
  <si>
    <t>AGUILA TOURS SRL Y/O PARALLAX FACTORING</t>
  </si>
  <si>
    <t xml:space="preserve">SERVICIO TRANSPORTE P/ EL PERSONAL DE ESTE MINISTERIO,  CORREP. A LOS DIAS DEL 7 AL 25 DE SEPTIEMBRE 2015 </t>
  </si>
  <si>
    <t>A010010011500000454</t>
  </si>
  <si>
    <t xml:space="preserve">SERVICIO TRANSPORTE P/ EL PERSONAL DE ESTE MINISTERIO, CORREP. A LOS DIAS DEL 10 AL 13 DE NOVIEMBRE 2015. SE ANULO EL LIBRAMIENTO 1938/2016. CORRECCION EN FECHA, ES 2015. SE LE HIZO UNA CORRECCION A LA FACTURA DE 600.00  </t>
  </si>
  <si>
    <t>A010010011500000455</t>
  </si>
  <si>
    <t>SERVICIO TRANSPORTE P/ EL PERSONAL DE ESTE MINISTERIO,  CORRESP. A LOS DIAS DEL 16 AL 20 DE NOVIEMBRE 2015</t>
  </si>
  <si>
    <t>A010010011500000464</t>
  </si>
  <si>
    <t>SERVICIO TRANSPORTE, CORREP. A LOS DIAS 23 Y 24 DE NOVIEMBRE 2015</t>
  </si>
  <si>
    <t>A010010011500000529</t>
  </si>
  <si>
    <t xml:space="preserve">SERVICIO DE ALQUILER DE QUIPOS DE TRANSPORTE  DEL PERSONAL DE ESTE MINISTERIO. VALOR CONTRATO 3,273,600.00 Y LA ORDEN  ES DE 3,186,800.00. VALOR FACTURA 462,600.00. ANULADO LIBRAMIENTO 6028 POR ERROR CONTRATO Y FACTURA SOLICITADO POR TRANSPORTACION </t>
  </si>
  <si>
    <t>A010010011500000536</t>
  </si>
  <si>
    <t>SERVICIO ALQUILER DE AUTOBUS DE 30 PASAJEROS PARA  ASISTIR AL CEPELIO DEL HERMANO DEL PERIODISTA BAUTISTA ROJAS EN ESPAILLAT EL 29/04/2016</t>
  </si>
  <si>
    <t>TOTAL  AGUILA TOURS SRL Y/O PARALLAX FACTORING</t>
  </si>
  <si>
    <t>B1500000215</t>
  </si>
  <si>
    <t>ALBURGOS MULTI SERVICIOS</t>
  </si>
  <si>
    <t>SERVICIO DE MONTE Y DESMONTE DE LA PUERTA UBICADA EN LA DIRECCION LEGAL</t>
  </si>
  <si>
    <t>TOTAL ALBURGOS MULTI SERVICIOS</t>
  </si>
  <si>
    <t>B1500000014</t>
  </si>
  <si>
    <t>ANDRES NICOLAS ACOSTA NUÑEZ</t>
  </si>
  <si>
    <t>TOTAL ANDRES NICOLAS ACOSTA NUÑEZ</t>
  </si>
  <si>
    <t>B1500000021</t>
  </si>
  <si>
    <t>ARELIS BEATO Y/O ABC DELICIAS</t>
  </si>
  <si>
    <t>SERVICIO DE REFRIGERIOS PARA 12 PERSONAS QUE PARTICIPARON EN EL TALLER DE CAPACITACION   DE LA DIRECCION PROVINCIAL DE NEYBA  LOS DIAS 04 Y 05/10/2021. EXPEDEINTE ORIGINAL REPOSA EN LA ORDEN 813/2021DE JARDIN ILUSIONES</t>
  </si>
  <si>
    <t>TOTAL ARELIS BEATO Y/O ABC DELICIAS</t>
  </si>
  <si>
    <t>NO HA LLEGADO</t>
  </si>
  <si>
    <t>ASCENSORES NORTEÑO RAMOS VEGA</t>
  </si>
  <si>
    <t xml:space="preserve">SEGUNDO PAGO POR MANTENIMIENTOS  DE DOS ASCENSORES. VALOR DE LA ORDEN 60,880.00 DESDE EL 01/01/2017 AL 30/06/2017. VALOR MENSUAL 10,148.00. PENDIENTE DE PAGO. 40,592.00.  EL PRIMER PAGO SE HIZO CON EL CHEQUE 3437 D/F 24/07/2017 CORRESP. A LOS MESES FEBRERO Y MARZO POR 20,296.00 </t>
  </si>
  <si>
    <t>A010010011500000009</t>
  </si>
  <si>
    <t>PRIMER PAGO MANTENIMIENTO DE DOS ASCENSORES. VALOR DE LA ORDEN 121,776.0 DESDE EL 01/07/2017 AL 01/07/2018. VALOR MENSUAL 10,148.00</t>
  </si>
  <si>
    <t>PAGO PENDIENTE DEL CONTRATO MANTENIMIENTO DE DOS ASCENSORES. VALOR DE LA ORDEN 121,776.0 DESDE EL 01/07/2017 AL 01/07/2018. VALOR MENSUAL 10,148.00. NOTA SOLO SE RECIBIO HASTA MARZO 2018 SEGÚN COMPRA HUBO UN INCUMPLIMIENTO POR PARTE DEL SUPLIDOR</t>
  </si>
  <si>
    <t>TOTAL  ASCENSORES NORTEÑO RAMOS VEGA</t>
  </si>
  <si>
    <t>A010010011500000037</t>
  </si>
  <si>
    <t>ASHVALSOPH INVESTMENTS</t>
  </si>
  <si>
    <t>COMPRA DE PAPELES DE BAÑO Y FALDOS DE SERVILLETAS PARA SER USADO EN ESTE MINISTERIO. VALOR 149,725.48 SOLICITADO POR SUMINISTRO</t>
  </si>
  <si>
    <t>A010010011500000047</t>
  </si>
  <si>
    <t>COMPRA DE BATERIA PARA INVERSOR PARA LA DIRECCION DE AREAS PROTEGIDAS</t>
  </si>
  <si>
    <t>TOTAL  ASHVALSOPH INVESTMENTS</t>
  </si>
  <si>
    <t>A010010021500001882</t>
  </si>
  <si>
    <t>AUTOCAMIONES</t>
  </si>
  <si>
    <t>SERVICIO DE REPARACION  Y MANTENIMIENTO DE CAMIONETA SOLICITADO POR LA DIRECCION DE AREAS PROTEGIDAS VALOR DEL OFICIO 133,171.59</t>
  </si>
  <si>
    <t>A010010021500001888</t>
  </si>
  <si>
    <t>SERVICIO DE REPARACION  Y MANTENIMIENTO DE CAMIONETA  ISUZU SOLICITADO POR LA DIRECCION DE REFORESTACION VALOR DEL OFICIO 133,171.59. VALOR FACTURA 12,749.99. NO SE PUEDE REGISTRAR EN CUENTAS POR PAGAR  PORQUE  NO HAY DOCUMENTOS FISICOS ORIGINALES</t>
  </si>
  <si>
    <t>A010010021500009875</t>
  </si>
  <si>
    <t>SERVICIO DE REPARACION  Y MANTENIMIENTO DEL CAMION ISUZU SOLICITADO POR LA DIRECCION DE REFORESTACION VALOR DEL OFICIO 133,171.59NO SE PUEDE REGISTRAR EN CUENTAS POR PAGAR  PORQUE  NO HAY DOCUMENTOS FISICOS ORIGINALES VALOR FACT. 64,680.54</t>
  </si>
  <si>
    <t>A010010021500000373</t>
  </si>
  <si>
    <t>SERVICIO DE REPARACION  Y MANTENIMIENTO DE LA CAMIONETA ISUZU SOLICITADO POR LA DIRECCION  PROVINCIAL DE MARIA TRINIDAD SANCHEZ VALOR DEL OFICIO 133,171.59NO SE PUEDE REGISTRAR EN CUENTAS POR PAGAR  PORQUE  NO HAY DOCUMENTOS FISICOS ORIGINALES</t>
  </si>
  <si>
    <t>A010010021500000371</t>
  </si>
  <si>
    <t>SERVICIO DE REPARACION  Y MANTENIMIENTO DE LA CAMIONETA ISUZU SOLICITADO POR LA DIRECCION   DE BIODIVERSIDAD VALOR DEL OFICIO 133,171.59NO SE PUEDE REGISTRAR EN CUENTAS POR PAGAR  PORQUE  NO HAY DOCUMENTOS FISICOS ORIGINALES VALOR 28,944.40</t>
  </si>
  <si>
    <t>TOTAL  AUTOCAMIONES</t>
  </si>
  <si>
    <t>B1500000154</t>
  </si>
  <si>
    <t>AUTOCAR ESTHIN</t>
  </si>
  <si>
    <t>SERVICIO DE REPARACION DE VEHICULO NISSAN FRONTIER BLANCO 2017 ASIGNADO A LA DIRECCION PROVINCIAL INDEPENDENCIA</t>
  </si>
  <si>
    <t>TOTAL AUTOCAR ESTHIN</t>
  </si>
  <si>
    <t>A010010011500000021</t>
  </si>
  <si>
    <t>BALDONADO OFFICE SOLUTION</t>
  </si>
  <si>
    <t>SERVICIO DE REPARACION FOTOCOPIADORA UTILIZADA  POR TESORERIA. SOLICITADO POR TESORERIA</t>
  </si>
  <si>
    <t>TOTAL  BALDONADO OFFICE SOLUTION</t>
  </si>
  <si>
    <t>BANCO AGRICOLA DE LA REP. DOM.</t>
  </si>
  <si>
    <t>ADQUISICION DE PARCELA NO 715 EN BANI, PARCELA NO. 361 SAN FCO. DE MACORIS E INMUEBLE EN CONSTANZA, MEDIANTE EL PRESTAMO NO. 1-455-0 00005-8 D/F 27/12/2017, PAGADERO EN 14 CUOTAS ANUALES DE 2,371,224.55 C/U.  MONTO TOTAL 24,612,500.00  (1ERA. CUOTA)</t>
  </si>
  <si>
    <t>ADQUISICION DE PARCELA NO 715 EN BANI, PARCELA NO. 361 SAN FCO. DE MACORIS E INMUEBLE EN CONSTANZA, MEDIANTE EL PRESTAMO NO. 1-455-0 00005-8 D/F 27/12/2017, PAGADERO EN 14 CUOTAS ANUALES DE 2,371,224.55 C/U.  MONTO TOTAL 24,612,500.00 (2DA. CUOTA)</t>
  </si>
  <si>
    <t>ADQUISICION DE PARCELA NO 715 EN BANI, PARCELA NO. 361 SAN FCO. DE MACORIS E INMUEBLE EN CONSTANZA, MEDIANTE EL PRESTAMO NO. 1-455-0 00005-8 D/F 27/12/2017, PAGADERO EN 14 CUOTAS ANUALES DE 2,371,224.55 C/U.  MONTO TOTAL 24,612,500.00 (3ERA. CUOTA)</t>
  </si>
  <si>
    <t>ADQUISICION DE PARCELA NO 715 EN BANI, PARCELA NO. 361 SAN FCO. DE MACORIS E INMUEBLE EN CONSTANZA, MEDIANTE EL PRESTAMO NO. 1-455-0 00005-8 D/F 27/12/2017, PAGADERO EN 14 CUOTAS ANUALES DE 2,371,224.55 C/U.  MONTO TOTAL 24,612,500.00. EL CAPITAL RESTANTE AL 04/11/2021 ES DE 21,016,759.92</t>
  </si>
  <si>
    <t>TOTAL BANCO AGRICOLA DE LA REP. DOM.</t>
  </si>
  <si>
    <t>A010010010100000008</t>
  </si>
  <si>
    <t>BERRY BAY ELECTRI CORP</t>
  </si>
  <si>
    <t>COMPRA DE INVERSOR  PARA SER UTILIZADO EN LA OFICINA PROVINCIAL DE PERAVIA</t>
  </si>
  <si>
    <t>TOTAL  BERRY BAY ELECTRI CORP</t>
  </si>
  <si>
    <t>B1500000410</t>
  </si>
  <si>
    <t>BEST SUPPLY</t>
  </si>
  <si>
    <t>PAGO POR LA COMPRA DE MATERIAL GASTABLE DE OFICINA PARA SER UTILIZADOS EN LA SEDE CENTRAL DE ESTE MINISTERIO Y SUS DEPENDENCIAS.  VALOR DEL CONTRATO 862,657.88.  VIGENCIA 02/06/2021 AL 02/10/2021.  EL EXPEDIENTE ORIGINAL ESTA EN PRIORMON OFFICE NCF 188</t>
  </si>
  <si>
    <t>TOTAL BEST SUPPLY</t>
  </si>
  <si>
    <t>B1500000261</t>
  </si>
  <si>
    <t>BORDA 2</t>
  </si>
  <si>
    <t>COMPRA DE 19 CHALECOS CON LOGO DEL MINISTERIO, BORDADOS Y CINTA REFLECTIVA MAS BOLSILLOS DELANTEROS PARA SER UTILIZADOS POR EL PERSONAL DE LA DIRECCION DE BIODIVERSIDAD</t>
  </si>
  <si>
    <t>B1500000263</t>
  </si>
  <si>
    <t>COMPRA DE 13 CAMISAS BORDADAS CON LOGO DEL MINISTERIO, MANGAS LARGAS, BOLSILLOS DELANTEROS, VENTILACION EN LA ESPALDA, COLOR VERDE, PARA SER UTILIZADOS POR EL PERSONAL DE LA DIRECCION DE BIODIVERSIDAD EN LAS JORNADAS DE CONTROL DE ESPECIES EXOTICAS INVASORAS</t>
  </si>
  <si>
    <t>TOTAL BORDA 2</t>
  </si>
  <si>
    <t>B1500000051</t>
  </si>
  <si>
    <t>BRAMARET GROUP</t>
  </si>
  <si>
    <t>COMPRA DE EQUIPOS Y MOBILIARIOS DE OFICINAS PARA SER UTILIZADOS EN LA SEDE CENTRAL Y LAS DIRECCIONES PROVINCIALES VALOR DEL OFICIO 1,018,340.00</t>
  </si>
  <si>
    <t>B1500000053</t>
  </si>
  <si>
    <t>COMPRA DE ALIMENTOS QUE SERAN CONSUMIDOS POR EL PERSONAL Y ESTUDIANTES DEL INSTITUTO DEL MEDIO AMBIENTE EN JARABACOA, CORRESPONDIENTE A LOS MESES DE MAYO, JUNIO Y JULIO 2021.  PERIODO DEL CONTRATO 25/06/2021 AL 25/10/2021 POR 861,354.36.  EXPEDIENTE ORIGINAL ICARUS GROUP NCF 163.  FACT. CORREGIDA 858,026.76</t>
  </si>
  <si>
    <t>TOTAL BRAMARET GROUP</t>
  </si>
  <si>
    <t>B1500000002</t>
  </si>
  <si>
    <t>CAMBRA CARIBBEAN GROUP</t>
  </si>
  <si>
    <t>COMPRA DE MATERIALES DE LIMPIEZA E HIGIENE (103 GLS. DESINFECTANTE Y 103 GLS. CLORO) PARA USO DE LA SEDE CENTRAL DE ESTE MINISTERIO</t>
  </si>
  <si>
    <t>TOTAL CAMBRA CARIBBEAN GROUP</t>
  </si>
  <si>
    <t>B1500000380</t>
  </si>
  <si>
    <t>CARMEN E. CHEVALIER</t>
  </si>
  <si>
    <t>TOTAL CARMEN E. CHEVALIER</t>
  </si>
  <si>
    <t>A01001001150000599</t>
  </si>
  <si>
    <t>CASTILLO &amp; ROMERO</t>
  </si>
  <si>
    <t>REPARACION Y MANTENIMIENTO DE VEHICULO TOYOTA HILUX ASIGNADO A LA COORDINACION ADMINISTRATIVA Y FINANCIERA</t>
  </si>
  <si>
    <t>A01001001150000620</t>
  </si>
  <si>
    <t>REPARACION Y MANTENIMIENTO DE VEHICULO CAMIONETA FORD RANGER, VALOR 53,926.00 ASIGNADO A SUELOS Y AGUAS</t>
  </si>
  <si>
    <t>REPARACION Y MANTENIMIENTO DE VEHICULO CAMIONETA FORD RANGER, , VALOR 53,926.00 ASIGNADO A SUELOS Y AGUAS</t>
  </si>
  <si>
    <t>A01001001150000624</t>
  </si>
  <si>
    <t>REPARACION Y MANTENIMIENTO DE VEHICULO ISUZU D-MAX, ASIGNADO A LA DIRECTORA DE REFORESTACION</t>
  </si>
  <si>
    <t>A01001001150000628</t>
  </si>
  <si>
    <t>MANTENIMIENTO DE VEHICULO AÑO 2008, ISUZU, MODELO TFS54 05018, 3000, 4X4, ASIGNADO A AREAS PROTEGIDA</t>
  </si>
  <si>
    <t>A01001001150000629</t>
  </si>
  <si>
    <t xml:space="preserve">MANTENIMIENTO Y REPARACION DE VEHICULO ISUZU ASIGNADO A BIODIVERSIDAD </t>
  </si>
  <si>
    <t>A01001001150000630</t>
  </si>
  <si>
    <t>REPARACION Y MANTENIMIENTO DE VEHICULO MITSUBISHI, AÑO 2006, ASIGNADO A SEGURIDAD DEL MINISTRO,</t>
  </si>
  <si>
    <t>A01001001150000633</t>
  </si>
  <si>
    <t>COMPRA DE PIEZA PARA VEHICULO CAMION DAIHATSU ASIGNADO A LA PROVINCIAL DE SAN JUAN,    VALOR 63,366.00</t>
  </si>
  <si>
    <t>COMPRA DE PIEZA PARA VEHICULO CAMION DAIHATSU,  ASIGNADO A LA PROVINCIAL DE SAN JUAN,    VALOR 63,366.00</t>
  </si>
  <si>
    <t>COMPRA DE PIEZA PARA VEHICULO CAMION DAIHATSU, ASIGNADO A LA PROVINCIAL DE SAN JUAN,    VALOR 63,366.00</t>
  </si>
  <si>
    <t>A01001001150000634</t>
  </si>
  <si>
    <t>REPARACION Y MANTENIMIENTO DE VEHICULO TOYOTA HILUX, SOLICITADO POR RECURSOS FORESTALES</t>
  </si>
  <si>
    <t>A01001001150000636</t>
  </si>
  <si>
    <t>MANTENIMIENTO  Y REPARACION DE VEHICULO TOYOTA, ASIGNADO A RECURSOS FORESTALES.</t>
  </si>
  <si>
    <t>A01001001150000644</t>
  </si>
  <si>
    <t>MANTENIMIENTO Y REPARACION DE VEHICULO ISUZU,  ASIGNADO AL DIRECTOR DE AREAS PROTEGIDAS</t>
  </si>
  <si>
    <t>A01001001150000651</t>
  </si>
  <si>
    <t>MANTENIMIENTO Y REPARACION  DE VEHICULO CAMIONETA FORD,  SOLICITADO TRANSPORTACION</t>
  </si>
  <si>
    <t>A01001001150000652</t>
  </si>
  <si>
    <t>REPARACION Y MANTENIMIENTO DE VEHICULO TOYOTA HILUX,  ASIGNADA A SUELOS Y AGUAS</t>
  </si>
  <si>
    <t>A01001001150000656</t>
  </si>
  <si>
    <t>REPARACION Y MANTENIMIENTO DE VEHICULO VALOR 65,136.00  MARCA FORD, ASIGNADO A COORDINADOR GENERAL PROVINCIALES</t>
  </si>
  <si>
    <t>TOTAL  CASTILLO &amp; ROMERO</t>
  </si>
  <si>
    <t>B1500012857</t>
  </si>
  <si>
    <t>CECOMSA</t>
  </si>
  <si>
    <t>RENOVACION DE 800 LICENCIAS EXCHANGE ONLINE KIOSK Y 400 LICENCIAS MICROSOFT EXCHANGE ONLINE, PLAN 1 X 12 MESES.  MONTO DEL CONTRATO 2,356,460.00 VIGENCIA 22/10/2021 AL 22/10/2022</t>
  </si>
  <si>
    <t>TOTAL CECOMSA</t>
  </si>
  <si>
    <t>B1500000001</t>
  </si>
  <si>
    <t>CESARINA ALTAGRACIA ROSARIO CRUZ</t>
  </si>
  <si>
    <t>PAGO SERVICIO JURIDICOS NOTARIALES PRESTADO A ESTE MINISTERIO VALOR</t>
  </si>
  <si>
    <t>TOTAL CESARINA ALTAGRACIA ROSARIO CRUZ</t>
  </si>
  <si>
    <t>B1500001302</t>
  </si>
  <si>
    <t>CENTRO AUTOMOTRIZ REMESA</t>
  </si>
  <si>
    <t>SERVICIO DE MANTENIMIENTO Y REPARACION PARA LOS VEHICULOS PERTENECIENTES A LA FLOTILLA VEHICULAR DE ESTE MINISTERIO.  VIGENCIA 25/05/2021 AL 25/11/2021.  MONTO 3,900,000.01</t>
  </si>
  <si>
    <t>B1500001317</t>
  </si>
  <si>
    <t>TOTAL CENTRO AUTOMOTRIZ REMESA</t>
  </si>
  <si>
    <t>B1500000038</t>
  </si>
  <si>
    <t>CG BIOMEDICAL</t>
  </si>
  <si>
    <t>COMPRA DE 10,000 FUNDAS PLASTICAS BIODEGRADABLES PARA SER UTILIZADAS EN LAS RECOGIDAS DE LOS DESPERDICIOS DE ESTE MINISTERIO, DE 55 GALONES, 23X32 COLOR ROJO</t>
  </si>
  <si>
    <t>TOTAL CG BIOMEDICAL</t>
  </si>
  <si>
    <t>B1500000010</t>
  </si>
  <si>
    <t>COMPUTER TECHNOLOGY AND SERVICE ARNALDO RODRIGUEZ</t>
  </si>
  <si>
    <t>SUMINISTRO E INSTALACION DE 2 BASES PARA TV PARA SER UTILIZADAS EN VENTANILLA UNICA PARA EL SISTEMA DE GESTION DE TURNOS.  VALOR 124,275.24.  MONTO 92,040.00. LIB. ANULADO 9682/2021 POR EL PRECIO MUY ELEVADO</t>
  </si>
  <si>
    <t>SUMINISTRO E INSTALACION DE 2 BASES PARA TV PARA SER UTILIZADAS EN VENTANILLA UNICA PARA EL SISTEMA DE GESTION DE TURNOS.  VALOR 124,275.24.  MONTO 32,235.24 LIB. ANULADO 9682/2021 POR EL PRECIO MUY ELEVADO</t>
  </si>
  <si>
    <t>TOTAL COMPUTER TECHNOLOGY AND SERVICE ARNALDO RODRIGUEZ</t>
  </si>
  <si>
    <t>A01001001150000007</t>
  </si>
  <si>
    <t>CONSTRUCTORA BALMOSA</t>
  </si>
  <si>
    <t>PAGO DEDUCIBLE DE VEHICULO RENTADO,  SEGÚN ORDEN 136/14. EL VALOR DE LA FACT ES DE 35,228.00 SE ANULO EL LIBRAMIENTO 7357 D/F 26/10/2015</t>
  </si>
  <si>
    <t>TOTAL  CONSTRUCTORA BALMOSA</t>
  </si>
  <si>
    <t>B1500001654</t>
  </si>
  <si>
    <t xml:space="preserve">COPY SOLUTIONS INTERNATIONAL </t>
  </si>
  <si>
    <t>SEGUNDO PAGO POR SERVICIO DE RENTA, SUMINISTRO, SOPORTE TECNICO Y MANTENIMIENTO DE LOS EQUIPOS DE IMPRESIÓN UTILIZADOS POR ESTE MINISTERIO Y SUS DIFERENTES LOCALIDADES.  VALOR DEL CONTRATO 4,078,080.00.  VIGENCIA 24/05/2021 AL 24/05/2022. EXPEDIENTE ORIGINAL.  MES DE SEPTIEMBRE 2021. ESTE PAGO INCLUYE 820,373.17 DE EXCEDENTES (TANTO COPIAS A BLANCO Y NEGRO COMO A COLOR)</t>
  </si>
  <si>
    <t xml:space="preserve">TOTAL COPY SOLUTIONS INTERNATIONAL </t>
  </si>
  <si>
    <t>A010010011500000029</t>
  </si>
  <si>
    <t>CROS PUBLICIDAD</t>
  </si>
  <si>
    <t>SERVICIO DE IMPRESIÓN DE 10 LIBROS SATINADOS. EL VALOR DE LA ORDEN ES DE 255,200.00 SOLICITARON 200 LIBROS PERO SOLO ENTREGARON 10 A OTRO PRECIO.</t>
  </si>
  <si>
    <t>A010010011500000030</t>
  </si>
  <si>
    <t xml:space="preserve">COMPRA DE 10 DVD DE 4GB GRABADOS PARA PLANIFICACION </t>
  </si>
  <si>
    <t>A010010011500000032</t>
  </si>
  <si>
    <t>IMPRESIÓN DE 500 VOLANTES PARA  ACTIVIDAD FEMINICIDIOS DE LA REP DOM Y SUS IMPACTOS</t>
  </si>
  <si>
    <t>TOTAL  CROS PUBLICIDAD</t>
  </si>
  <si>
    <t>B1500000673</t>
  </si>
  <si>
    <t>D ANALI</t>
  </si>
  <si>
    <t>SERVICIO DE REFRIGERIO Y MONTAJE DE EVENTOS PARA LA REALIZACION DE DIFERENTES ACTIVIDADES EN LA SEDE CENTRAL DE ESTE MINISTERIO Y SUS DEPENDENCIAS A NIVEL NACIONAL.  MONTO CONTRATO 1,012,440.00. VIGENCIA 25/06/2021 AL 25/10/2021. VALOR OFICIO 767,296.18</t>
  </si>
  <si>
    <t>B1500000674</t>
  </si>
  <si>
    <t>B1500000675</t>
  </si>
  <si>
    <t>B1500000676</t>
  </si>
  <si>
    <t>B1500000677</t>
  </si>
  <si>
    <t>B1500000679</t>
  </si>
  <si>
    <t>B1500000680</t>
  </si>
  <si>
    <t>B1500000681</t>
  </si>
  <si>
    <t>B1500000687</t>
  </si>
  <si>
    <t>B1500000688</t>
  </si>
  <si>
    <t>B1500000689</t>
  </si>
  <si>
    <t>B1500000690</t>
  </si>
  <si>
    <t>B1500000691</t>
  </si>
  <si>
    <t>B1500000692</t>
  </si>
  <si>
    <t>B1500000693</t>
  </si>
  <si>
    <t>B1500000694</t>
  </si>
  <si>
    <t>B1500000695</t>
  </si>
  <si>
    <t>B1500000706</t>
  </si>
  <si>
    <t>B1500000715</t>
  </si>
  <si>
    <t>B1500000716</t>
  </si>
  <si>
    <t>B1500000717</t>
  </si>
  <si>
    <t>B1500000718</t>
  </si>
  <si>
    <t>B1500000719</t>
  </si>
  <si>
    <t>B1500000720</t>
  </si>
  <si>
    <t>B1500000721</t>
  </si>
  <si>
    <t>B1500000723</t>
  </si>
  <si>
    <t>TOTAL D ANALI</t>
  </si>
  <si>
    <t>B1500013067</t>
  </si>
  <si>
    <t>DELTA COMERCIAL</t>
  </si>
  <si>
    <t>SERVICIO DE MANTENIMIENTO DEL VEHICULO TOYOTA 4 RUNNER LIMITE 2016, GRIS, ASIGNADO A LA DIRECCION DEL GABINETE.  VALOR ORDEN 826,000.00 VALOR A PAGAR 6,571.67</t>
  </si>
  <si>
    <t>TOTAL DELTA COMERCIAL</t>
  </si>
  <si>
    <t>B1500000007</t>
  </si>
  <si>
    <t>DEUSDEDY DE JESUS PEÑA RODRIGUEZ</t>
  </si>
  <si>
    <t xml:space="preserve">PAGO SERVICIO DE JURIDICOS NOTARIALES PRESTADO A ESTE MINISTERIO.  </t>
  </si>
  <si>
    <t>B1500000008</t>
  </si>
  <si>
    <t>B1500000009</t>
  </si>
  <si>
    <t>TOTAL DEUSDEDY DE JESUS PEÑA RODRIGUEZ</t>
  </si>
  <si>
    <t>B1500000217</t>
  </si>
  <si>
    <t>DEYALEX COMERCIAL</t>
  </si>
  <si>
    <t>LA COMPRA DE MATERIAL GASTABLE DE OFICINA PARA SER UTILIZADOS EN LA SEDE CENTRAL DE ESTE MINISTERIO Y SUS DEPENDENCIAS.  VALOR DEL CONTRATO 2,207,535.00.  VIGENCIA 29/06/2021 AL 29/10/2021.  EXPEDIENTE ORIGINAL PRIORMON OFFICE</t>
  </si>
  <si>
    <t>TOTAL DEYALEX COMERCIAL</t>
  </si>
  <si>
    <t>B1500000015</t>
  </si>
  <si>
    <t>DISTRIBUIDORA LIC</t>
  </si>
  <si>
    <t>COMPRA DE MATERIALES DE OFICINA (500 FOLDERS, 500 HOJAS, 150 SOBRES TIMBRADOS Y 150 SOBRES MANILA) PARA USO DE ESTE MINISTERIO.  VALOR DEL OFICIO 102,955.00</t>
  </si>
  <si>
    <t>B1500000016</t>
  </si>
  <si>
    <t>COMPRA DE 15 COLCHONETAS, 75 CUBRE COLCHONES Y 75 SABANAS PARA USO DEL PERSONAL QUE ESTARA APOSTADO EN EL OPERATIVO PARA EL RESCATE DEL PARQUE NACIONAL VALLE NUEVO.  MONTO DEL OFICIO 121,722.90</t>
  </si>
  <si>
    <t>B1500000017</t>
  </si>
  <si>
    <t>SERVICIO POR DIAGRAMACION E IMPRESIÓN DE 150 EJEMPLARES GUIA NACIONAL DE RIESGOS EN REP. DOM. GENERADOS POR EL PROYECTO DE FORTALECIMIENTO DE CAPACIDAD INSTITUCIONAL</t>
  </si>
  <si>
    <t>TOTAL DISTRIBUIDORA LIC</t>
  </si>
  <si>
    <t>DONAIRY ALTAGRACIA SEGURA CASTRO</t>
  </si>
  <si>
    <t>SUMINISTRO E INSTALACION DE PANELES DE PROTECCION EN ACRILICO TRANSPARENTE PARA SER COLOCADA EN EL AREA DE RECEPCION DE EMPLEADOS. LIBRAMIENTO 6173/2020 ANULADO POR RUBRO, IMPUESTOS Y NO SE ENTREGO LO ESTIPULADO EN LA ORDEN</t>
  </si>
  <si>
    <t>TOTAL  DONAIRY ALTAGRACIA SEGURA CASTRO</t>
  </si>
  <si>
    <t>DR FROMSKY DOMINICAN REPUBLIC FROM SKY</t>
  </si>
  <si>
    <t>COMPRA DE 135 PALAS DE BOTE PARA SER UTILIZADAS EN LABORES DE REFORESTACION QUE LLEVA A CABO ESTE MINISTERIO</t>
  </si>
  <si>
    <t>COMPRA DE 137 KITS DE EMERGENCIA CON LANYARD, SILBATO, LINTERNA PARA TODO EL PERSONAL DE LA SEDE CENTRAL DE ESTE MINISTERIO</t>
  </si>
  <si>
    <t>TOTAL DR FROMSKY DOMINICAN REPUBLIC FROM SKY</t>
  </si>
  <si>
    <t>B1500003270</t>
  </si>
  <si>
    <t>EDITORA DEL CARIBE</t>
  </si>
  <si>
    <t xml:space="preserve">CONTRATACION DE LOS SERVICIOS DE  PERIODICOS DE COMUNICACIÓN MASIVA PARA LA COLOCACION DE PUBLICACIONES EN MEDIOS. VALOR DE ORDEN 700,000.00.  PUBLICACION DEL 11/10 Y 12/10/2021. MONTO DEL OFICIO 154,768.80  (EXPEDIENTE ORIGINAL). </t>
  </si>
  <si>
    <t>B1500003318</t>
  </si>
  <si>
    <t xml:space="preserve">CONTRATACION DE LOS SERVICIOS DE  PERIODICOS DE COMUNICACIÓN MASIVA PARA LA COLOCACION DE PUBLICACIONES EN MEDIOS. VALOR DE ORDEN 700,000.00.  PUBLICACION DEL 11/10 Y 12/10/2021. MONTO DEL OFICIO  154,768.80 (EXPEDIENTE ORIGINAL). VALOR DEL COMPROMISO 550,000.001 </t>
  </si>
  <si>
    <t>B1500003433</t>
  </si>
  <si>
    <t xml:space="preserve">CONTRATACION DE LOS SERVICIOS DE  PERIODICOS DE COMUNICACIÓN MASIVA PARA LA COLOCACION DE PUBLICACIONES EN MEDIOS. VALOR DE ORDEN 700,000.00.  PUBLICACION DEL 11/10 Y 12/10/2021. MONTO DEL OFICIO  (EXPEDIENTE ORIGINAL EN LA FACT. 3318 ). VALOR DEL COMPROMISO 550,000.001 </t>
  </si>
  <si>
    <t>TOTAL EDITORA DEL CARIBE</t>
  </si>
  <si>
    <t>B1500003048</t>
  </si>
  <si>
    <t>EDITORA EL NUEVO DIARIO</t>
  </si>
  <si>
    <t>CONTRATACION DE LOS SERVICIOS DE  PERIODICOS DE COMUNICACIÓN MASIVA PARA LA COLOCACION DE PUBLICACIONES EN MEDIOS. VALOR DE ORDEN 700,000.00.  PUBLICACION DEL 19/03/2021. MONTO DEL OFICIO  (EXPEDIENTE ORIGINAL).  VALOR DEL COMPROMISO 550,000.00</t>
  </si>
  <si>
    <t>B1500002820</t>
  </si>
  <si>
    <t>CONTRATACION DE LOS SERVICIOS DE  PERIODICOS DE COMUNICACIÓN MASIVA PARA LA COLOCACION DE PUBLICACIONES EN MEDIOS. VALOR DE ORDEN 700,000.00.  PUBLICACION DEL 19/03/2021. MONTO DEL OFICIO  (EXPEDIENTE ORIGINAL).  VALOR DEL COMPROMISO 550,000.00. VALOR DEL OFICIO 492,226.09</t>
  </si>
  <si>
    <t>B1500003319</t>
  </si>
  <si>
    <t>B1500003320</t>
  </si>
  <si>
    <t>B1500003321</t>
  </si>
  <si>
    <t>B1500003326</t>
  </si>
  <si>
    <t>B1500003391</t>
  </si>
  <si>
    <t>B1500003414</t>
  </si>
  <si>
    <t>B1500003438</t>
  </si>
  <si>
    <t>SERVICIO POR RENOVACION (1 AÑO) DE SUSCRIPCION ANUAL DE PERIODICO PARA SER USADO EN EL RESUMEN DIARIO DE NOTICIAS DEL MINISTRO Y LA DIRECCION DE COMUNICACIONES DE ESTE MINISTERIO</t>
  </si>
  <si>
    <t xml:space="preserve">CONTRATACION DE LOS SERVICIOS DE  PERIODICOS DE COMUNICACIÓN MASIVA PARA LA COLOCACION DE PUBLICACIONES EN MEDIOS. VALOR DE ORDEN 700,000.00.  PUBLICACION DEL 11/10/2021 Y 12/10/2021. MONTO DEL OFICIO  (EXPEDIENTE ORIGINAL). </t>
  </si>
  <si>
    <t>TOTAL EDITORA EL NUEVO DIARIO</t>
  </si>
  <si>
    <t>B1500005080</t>
  </si>
  <si>
    <t xml:space="preserve">EDITORA LISTIN DIARIO </t>
  </si>
  <si>
    <t>CONTRATACION DE LOS SERVICIOS DE  PERIODICOS DE COMUNICACIÓN MASIVA PARA LA COLOCACION DE PUBLICACIONES EN MEDIOS. VALOR DE ORDEN 700,000.00.  PUBLICACION DEL 05/10/2021 MONTO DEL OFICIO  (EXPEDIENTE ORIGINAL).  VALOR DEL COMPROMISO 560,000.00 VALOR DEL OFICIO 245,064.25</t>
  </si>
  <si>
    <t>B1500005089</t>
  </si>
  <si>
    <t>B1500005092</t>
  </si>
  <si>
    <t>B1500004927</t>
  </si>
  <si>
    <t>B1500006110</t>
  </si>
  <si>
    <t>TOTAL EDITORA LISTIN DIARIO</t>
  </si>
  <si>
    <t>B1500004103</t>
  </si>
  <si>
    <t>EDITORA HOY SAS</t>
  </si>
  <si>
    <t>CONTRATACION DE LOS SERVICIOS DE  PERIODICOS DE COMUNICACIÓN MASIVA PARA LA COLOCACION DE PUBLICACIONES EN MEDIOS. VALOR DE ORDEN 700,000.00.  MONTO OFICIO 129,941.60 (ORIGINAL EN LA ORDEN 515/2021 EDITORA EL NUEVO DIARIO)</t>
  </si>
  <si>
    <t>B1500004106</t>
  </si>
  <si>
    <t>B1500004109</t>
  </si>
  <si>
    <t>CONTRATACION DE LOS SERVICIOS DE  PERIODICOS DE COMUNICACIÓN MASIVA PARA LA COLOCACION DE PUBLICACIONES EN MEDIOS. VALOR DE ORDEN 700,000.00. (ORIGINAL EN LA ORDEN 515/2021 EDITORA EL NUEVO DIARIO)</t>
  </si>
  <si>
    <t>B1500004386</t>
  </si>
  <si>
    <t>CONTRATACION DE LOS SERVICIOS DE  PERIODICOS DE COMUNICACIÓN MASIVA PARA LA COLOCACION DE PUBLICACIONES EN MEDIOS. VALOR DE ORDEN 700,000.00. (ORIGINAL EN LA ORDEN 515/2021 EDITORA EL NUEVO DIARIO). VALOR COMPROMISO 560,000.00</t>
  </si>
  <si>
    <t>B1500004389</t>
  </si>
  <si>
    <t>CONTRATACION DE LOS SERVICIOS DE  PERIODICOS DE COMUNICACIÓN MASIVA PARA LA COLOCACION DE PUBLICACIONES EN MEDIOS. VALOR DE ORDEN 700,000.00. (ORIGINAL EN LA ORDEN 515/2021 EDITORA EL NUEVO DIARIO) VALOR DEL COMPROMISO 560,000.00</t>
  </si>
  <si>
    <t>B1500004452</t>
  </si>
  <si>
    <t>TOTAL EDITORA HOY SAS</t>
  </si>
  <si>
    <t>B1500000375</t>
  </si>
  <si>
    <t>EDYJCSA</t>
  </si>
  <si>
    <t>COMPRA DE LIMAS TRIANGULARES PARA SER UTILIZADAS EN LABORES DE REFORESTACION</t>
  </si>
  <si>
    <t>TOTAL EDYJCSA</t>
  </si>
  <si>
    <t>A010010011500000103</t>
  </si>
  <si>
    <t>E &amp; V AUTO PARTS, EIRL</t>
  </si>
  <si>
    <t>COMPRA MOTOR DE ARRANQUE  PARA CAMION DAIHATSU SOLICITADO POR EL DIRECTOR PROVINCIAL ELIAS PIÑA</t>
  </si>
  <si>
    <t>A010010011500000112</t>
  </si>
  <si>
    <t>COMPRA DE GOMAS  PARA LA CAMIONETA ASIGNADA AL DESPACHO. SOLICITADO POR EL DESPACHO DEL MINISTRO</t>
  </si>
  <si>
    <t>TOTAL  E &amp; V AUTO PARTS, EIRL</t>
  </si>
  <si>
    <t>A010010010100000044</t>
  </si>
  <si>
    <t>ED2 SOLUCIONES PUBLICITARIAS</t>
  </si>
  <si>
    <t>IMPRESIÓN DE BAJANTES  PARA CELEBRACION DEL MES DE LA PATRIA SOLICITADO POR SERVICIOS GENERALES</t>
  </si>
  <si>
    <t>TOTAL  ED2 SOLUCIONES PUBLICITARIAS</t>
  </si>
  <si>
    <t>B1500000171</t>
  </si>
  <si>
    <t>ERIDANIA TROPICO RESTAURANT</t>
  </si>
  <si>
    <t>PAGO SERVICIO DE 125 REFRIGERIOS Y 200 BOTELLAS DE AGUA PARA SER CONSUMIDO EN LA JORNADA DE REFORESTACION EN EL CARRIZAL, ELIAS PIÑA D/F 19/04/2021. TIENE CHEQUE 41839 D/F 09/07/2021</t>
  </si>
  <si>
    <t>TOTAL ERIDANIA TROPICO RESTAURANT</t>
  </si>
  <si>
    <t>B1500000159</t>
  </si>
  <si>
    <t>ERNST &amp; YOUNG SRL</t>
  </si>
  <si>
    <t>SERVICIO DE CONSULTORIA PARA REALIZAR LA 1ERA. FASE PARA LA CO-CREACION DEL REGLAMENTO DE APLICACIÓN DE LA LEY GENERAL 225-20 SOBRE GESTION INTEGRAL Y CO-PROCESAMIENTO DE RESIDUOS SOLIDOS.  VALOR DEL CONTRATO 2,200,000.00.  VIGENCIA 19/05/2021 AL 19/02/2022</t>
  </si>
  <si>
    <t>TOTAL ERNST &amp; YOUNG SRL</t>
  </si>
  <si>
    <t>B1500000026</t>
  </si>
  <si>
    <t>ESTOCK SERVICIOS TECNICOS</t>
  </si>
  <si>
    <t>COMPRA DE MOBILIARIO Y EQUIPOS TECNOLOGICOS PARA USO DE LA OFICINA DE LIBRE ACCESO A LA INFORMACION DE ESTE MINISTERIO.  MONTO 129,687.90</t>
  </si>
  <si>
    <t>B1500000027</t>
  </si>
  <si>
    <t>COMPRA DE EQUIPOS Y MOBILIARIOS DE OFICINAS PARA SER UTILIZADOS EN ESTE MINISTERIO VALOR 1,268,76.50.  ESTE ES EL EXPEDIENTE ORIGINAL OC-2021-110</t>
  </si>
  <si>
    <t>TOTAL ESTOCK SERVICIOS TECNICOS</t>
  </si>
  <si>
    <t>B1500000063</t>
  </si>
  <si>
    <t>ESTRELLA ROSA SOSA</t>
  </si>
  <si>
    <t xml:space="preserve">PAGO SERVICIO JURIDICOS NOTARIALES PRESTADO A ESTE MINISTERIO </t>
  </si>
  <si>
    <t>TOTAL ESTRELLA ROSA SOSA</t>
  </si>
  <si>
    <t>EQUIPOS MOVILES VASQUEZ</t>
  </si>
  <si>
    <t>SERVICIO DE TRANSPORTE POR TRASLADO DE FURGONES QUE CONTIENEN ENRAIZADORES DESDE PUERTO PUNTA CAUCEDO A BARAHONA  SE ANULO EL CHEQUE 58100  D/F 25/07/2018 POR CAMBIO DE FONDO</t>
  </si>
  <si>
    <t>TOTAL  EQUIPOS MOVILES VASQUEZ</t>
  </si>
  <si>
    <t>A010010011500000196</t>
  </si>
  <si>
    <t xml:space="preserve">F P EXPO &amp; GRAPHIK  </t>
  </si>
  <si>
    <t>COMPRA DE MODULO PROMOCIONAL PARA LA FERIA AGOPECUARIA 2013 SOLICITADO POR EL DIRECTOR DE EDUCACION AMBIENTAL</t>
  </si>
  <si>
    <t>A010010011500000212</t>
  </si>
  <si>
    <t xml:space="preserve">INSTALACION STAND INSTITUCIONAL EXPOFERIA ALEMANA DEL 27 AL 30/03/2014 EN EL JARDIN BOTANICO NACIONAL . SOLICITADO POR EL DIRECTOR DE  EDUCACION AMBIENTAL </t>
  </si>
  <si>
    <t>A010010011500000207</t>
  </si>
  <si>
    <t xml:space="preserve">SERVICIO DE INSTALACION Y DESINSTALACION DE STAND EN LA FERIA AGROPECUARIA NACIONAL SOLICITADO POR EL DIRECTOR EDUCACION AMBIENTAL </t>
  </si>
  <si>
    <t xml:space="preserve">TOTAL  F P EXPO &amp; GRAPHIK   </t>
  </si>
  <si>
    <t xml:space="preserve">B1500000012 </t>
  </si>
  <si>
    <t>FRANCHESCA RAQUEL ROBIOU GUERRA</t>
  </si>
  <si>
    <t>SERVICIO DE REFRIGERIO PARA 20 PERSONAS QUE PARTICIPARAN EN EL ALMUERZO CON EL MINISTRO Y LOS MINISTROS DE MEDIO AMBIENTE Y ECONOMIA EN EL SALON MULTIUSO D/F 14/05/2021</t>
  </si>
  <si>
    <t>TOTAL FRANCHESCA RAQUEL ROBIOU GUERRA</t>
  </si>
  <si>
    <t>14/10/2019, 02/07/2020 Y 28/09/2020</t>
  </si>
  <si>
    <t xml:space="preserve">B1500000024,B1500000036,B1500000041 </t>
  </si>
  <si>
    <t>FUNDACION SUR FUTURO</t>
  </si>
  <si>
    <t>ESTE PAGO VA DESDE EL TERCER AL 7MO. PAGO. INCLUYE LAS FACTURAS NCF B1500000024 D/F 14/10/2019,  B1500000036 D/F 02/07/2020 Y B1500000041 D/F 28/09/2020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DEL  ACUERDO DE 13,052,932.0.  HAY QUE REBAJARLE LOS 9,228,000.00 DEL AVANCE DEL 20% PAGADO CON EL LIB. 9056/2017 D/F 27/10/2017. ANTIGUO ACUERDO.  VALOR A PAGAR 4,294,022.00.  VALOR TOTAL 46,140,000.00 CONTRATO. LA FACTURA NCF 24 ERA DE VALOR 5,992,624.75</t>
  </si>
  <si>
    <t>TOTAL  FUNDACION SUR FUTURO</t>
  </si>
  <si>
    <t>B1500011146</t>
  </si>
  <si>
    <t>GAS ANTILLANO</t>
  </si>
  <si>
    <t>COMPRA DE GAS PROPANO PARA LA PREPARACION DE LOS ALIMENTOS DE LOS RECINTOS 1 Y 2 DEL INSTITUTO DEL AMBIENTE EN JARABACOA.  MONTO DE LA ORDEN 75,000.00</t>
  </si>
  <si>
    <t>TOTAL GAS ANTILLANO</t>
  </si>
  <si>
    <t>B1500000066</t>
  </si>
  <si>
    <t>GEMORO SOLUTIONS RD</t>
  </si>
  <si>
    <t xml:space="preserve">COMPRA DE (1) LECTOR CODIGO DE BARRA, (1) IMPRESORA PARA ETIQUETAS Y ROLLOS DE PAPEL PARA ETIQUETAS PARA SER UTILIZADOS EN LOS TRABAJOS DE ORGANIZACIÓN EN EL ARCHIVO CENTRAL DE ESTE MINISTERIO.  MONTO DE LA ORDEN 23,393.50 </t>
  </si>
  <si>
    <t>TOTAL GEMORO SOLUTIONS RD</t>
  </si>
  <si>
    <t>GENERE IMPORT</t>
  </si>
  <si>
    <t>COMPRA DE 40 GOMAS 265/70/R15 Y 80 GOMAS 215/75/R17.5 PARA SER UTILIZADAS POR LOS VEHICULOS DE ESTE MINISTERIO</t>
  </si>
  <si>
    <t>TOTAL GENERE IMPORT</t>
  </si>
  <si>
    <t>GENIUS SERVICE</t>
  </si>
  <si>
    <t>ADQUISICION DE 1281 BOTELLONES DE 5 GLS. DE AGUA PARA SER UTILIZADOS EN LA SEDE CENTRAL Y ALGUNAS DEPENDENCIAS DE ESTE MINISTERIO.  VALOR 64,050.00 LIB. 11341/2021 ANULADO PORQUE LA FACTURA ESTA FUERA DEL CONTRATO</t>
  </si>
  <si>
    <t>TOTAL GENIUS SERVICE</t>
  </si>
  <si>
    <t>B1500001585</t>
  </si>
  <si>
    <t>GRUPO DIARIO LIBRE</t>
  </si>
  <si>
    <t>CONTRATACION DE LOS SERVICIOS DE  PERIODICOS DE COMUNICACIÓN MASIVA PARA LA COLOCACION DE PUBLICACIONES EN MEDIOS. FECHA DE PUBLICACION 28/09/2021</t>
  </si>
  <si>
    <t>TOTAL GRUPO DIARIO LIBRE</t>
  </si>
  <si>
    <t>B1500000018</t>
  </si>
  <si>
    <t>GRUPO SETDOM</t>
  </si>
  <si>
    <t xml:space="preserve">COMPRA DE 50 COLCHONES DE GOMA TIPO MILITAR PARA USO DEL PERSONAL QUE ESTARA APOSTADO EN EL OPERATIVO PARA EL RESCATE DEL PARQUE NACIONAL VALLE NUEVO.  </t>
  </si>
  <si>
    <t>B1500000020</t>
  </si>
  <si>
    <t xml:space="preserve">COMPRA DE 65 FRAZADAS EN LANA PARA USO DEL PERSONAL QUE ESTARA APOSTADO EN EL OPERATIVO PARA EL RESCATE DEL PARQUE NACIONAL VALLE NUEVO.  </t>
  </si>
  <si>
    <t>TOTAL GRUPO SETDOM</t>
  </si>
  <si>
    <t>A010010011500001144</t>
  </si>
  <si>
    <t xml:space="preserve">GUERRERO PEÑA AUTO PARTS </t>
  </si>
  <si>
    <t>COMPRAS DE PIEZAS Y GOMAS PARA MOTOCICLETAS DE ESTE MINISTERIO SOLICITADO POR TRANSPORTACION 30,845.20</t>
  </si>
  <si>
    <t>A010010011500001150</t>
  </si>
  <si>
    <t xml:space="preserve">COMPRAS DE PIEZAS Y GOMAS PARA MOTOCICLETAS DE ESTE MINISTERIO 304,475 SOLICITADO POR TRANSPORTACION </t>
  </si>
  <si>
    <t xml:space="preserve">TOTAL  GUERRERO PEÑA AUTO PARTS </t>
  </si>
  <si>
    <t>HAMBIENTES MODULARES</t>
  </si>
  <si>
    <t>COMPRA DE EQUIPOS Y MOBILIARIOS PARA SER UTILIZADOS EN LAS DIRECCIONES PROVINCIALES DE ESTE MINISTERIO.  MONTO DEL CONTRATO 912,000.50.  VIGENCIA 25/06/2021 AL 25/10/2021.  EXPEDIENTE ORIGINAL ES ESTOCK FACT. NCF 27. OC-2021-110</t>
  </si>
  <si>
    <t>TOTAL HAMBIENTES MODULARES</t>
  </si>
  <si>
    <t>HERRAJES ELECTRICOS DEL CARIBE JUKARISA</t>
  </si>
  <si>
    <t>COMPRA DE MATERIAL GASTABLE DE OFICINA (600 UN. DE PEGAMENTO) PARA USO DE ESTE MINISTERIO Y SUS DIFERENTES DEPENDENCIAS.  ESTE ES EL EXPEDIENTE ORIGINAL</t>
  </si>
  <si>
    <t>TOTAL HERRAJES ELECTRICOS DEL CARIBE JUKARISA</t>
  </si>
  <si>
    <t>A010010011500000035</t>
  </si>
  <si>
    <t>HISPANIOLA PLANT VIVERO</t>
  </si>
  <si>
    <t>COMPRA DE PALMA Y GRAMA UTILIZADA EN EL ACONDICIONAMIENTO DE LAS AREAS VERDES DEL ALBERGUE OLIMPICO. SOLICITADO POR RECURSOS FORESTALES</t>
  </si>
  <si>
    <t>TOTAL  HISPANIOLA PLANT VIVERO</t>
  </si>
  <si>
    <t>HOLDOR INVESTMENT</t>
  </si>
  <si>
    <t>COMPRA DE PAPEL TOALLA PARA BAÑOS PARA SER UTILIZADOS EN ESTE MINISTERIO.  NCF 08 VENCIDO.</t>
  </si>
  <si>
    <t>TOTAL HOLDOR INVESTMENT</t>
  </si>
  <si>
    <t>A010010011500000044</t>
  </si>
  <si>
    <t>HYPERTEC SOLUCIONES Y CONSULTORIA</t>
  </si>
  <si>
    <t>ADQUISICION DE INVERSOR DE 5 KILOS PARA LA OFICINA DE LA DIRECCION  PROVINCIAL INDEPENDENCIA</t>
  </si>
  <si>
    <t>TOTAL  HYPERTEC SOLUCIONES Y CONSULTORIA</t>
  </si>
  <si>
    <t>B1500000165</t>
  </si>
  <si>
    <t>ICARUS</t>
  </si>
  <si>
    <t>PRIMER PAGO POR COMPRA DE ALIMENTOS, PARA SER CONSUMIDOS POR EL PERSONAL DEL SENPA QUE PRESTA  SERVICIO EN EL PARQUE NACIONAL LOS HAITICES, MIMARENA Y PERSONAL MILITAR DE LA UNIDAD DE ACCION RRAPIDA DE LA FUERZA DE TAREA (CUITRAN FTC) CORRESP. A LOS MESES  DE ABRIL, MAYO Y JUNIO 2021.  VALOR DEL CONTRATO 1,164,262.67. VIGENCIA DEL CONTRATO 27/05/2021 AL 27/08/2021.  ESTE ES EL EXPEDIENTE ORIGINAL</t>
  </si>
  <si>
    <t>TOTAL ICARUS</t>
  </si>
  <si>
    <t>IMPORTADORA K&amp;G</t>
  </si>
  <si>
    <t>COMPRA DE 40 GOMAS 205/R14C PARA SER UTILIZADAS POR LOS VEHICULOS DE ESTE MINISTERIO</t>
  </si>
  <si>
    <t>TOTAL IMPORTADORA K&amp;G</t>
  </si>
  <si>
    <t>A010010011500005346</t>
  </si>
  <si>
    <t>IMPRESOS Y SERVICIOS LOPEZ</t>
  </si>
  <si>
    <t>COMPRA DE SOBRES TIMBRADOS PARA USO EN LA DIVISION DE CORRESPONDENCIA</t>
  </si>
  <si>
    <t>TOTAL  IMPRESOS Y SERVICIOS LOPEZ</t>
  </si>
  <si>
    <t>A010010011500000301</t>
  </si>
  <si>
    <t>INSTITUTO DOMINICANO DE TELECOMUNICACIONES</t>
  </si>
  <si>
    <t>PAGO DERECHO DE USO DEL ESPECTRO RADIOELECTRICO POR LOS TRANSMISORES QUE UTILIZAN LAS FRECUENCIAS DE ESTE MINISTERIO. VALOR OFICIO 72,055.54</t>
  </si>
  <si>
    <t>A010010011500000279</t>
  </si>
  <si>
    <t>A010010011500000802</t>
  </si>
  <si>
    <t>TOTAL  INSTITUTO DOMINICANO DE TELECOMUNICACIONES</t>
  </si>
  <si>
    <t>B1500000262</t>
  </si>
  <si>
    <t>INVERSIONES TEJADA VALERA</t>
  </si>
  <si>
    <t xml:space="preserve">COMPRA DE MATERIAL GASTABLE DE OFICINA  PARA USO DE ESTE MINISTERIO Y SUS DIFERENTES DEPENDENCIAS.  EXPEDIENTE ORIGINAL REPOSA EN HERRAJES ELECTRICOS DEL CARIBE NCF 16.  </t>
  </si>
  <si>
    <t>TOTAL INVERSIONES TEJADA VALERA INTERVAL</t>
  </si>
  <si>
    <t>P010010011502246750</t>
  </si>
  <si>
    <t>ISABEL MARIA CASTILLO DE LOS SANTOS</t>
  </si>
  <si>
    <t>SERVICIO DE REFRIGERIO PARA 60 PERSONAS QUE PARTICIPARON EN EL TALLER FORMANDO LIDERES JOVENES AMBIENTALES EL 03/07/2014 SOLICITADO POR EL COORDINADOR PROVINCIAL</t>
  </si>
  <si>
    <t>TOTAL  ISABEL MARIA CASTILLO DE LOS SANTOS</t>
  </si>
  <si>
    <t>B1500000379</t>
  </si>
  <si>
    <t>JCQ INGENIERIA EN ASCENSORES</t>
  </si>
  <si>
    <t>PAGO SERVICIO DE MANTENIMIENTO PREVENTIVO A 2 ASCENSORES VIEJOS DE ESTE MINISTERIO CORRESPONDIENTE AL MES DE OCTUBRE 2021. VALOR DE LA ORDEN  127,440.00 POR 1 AÑO (12 VISITAS). 1ER. PAGO</t>
  </si>
  <si>
    <t>TOTAL JCQ INGENIERIA EN ASCENSORES</t>
  </si>
  <si>
    <t>B1500000954</t>
  </si>
  <si>
    <t>JARDIN ILUSIONES</t>
  </si>
  <si>
    <t>SERVICIO DE REFRIGERIO PARA SER CONSUMIDO POR POR EL PERONAL QUE PARTICIPO EN LOS  TALLERES LOS DIAS 11 Y 12/12/2021 EN MONTE PLATA</t>
  </si>
  <si>
    <t>TOTAL JARDIN ILUSIONES</t>
  </si>
  <si>
    <t>A010010011500001495</t>
  </si>
  <si>
    <t>JE PIEZAS Y SERVICIOS</t>
  </si>
  <si>
    <t>ADQUISICION DE GOMAS PARA LA CAMIONETA ISUZU DIMAX PROVINCIAL SAN CRISTOBAL</t>
  </si>
  <si>
    <t>A010010011500001557</t>
  </si>
  <si>
    <t>ADQUISICION DE BATERIAS PARA VEHICULO NISSAN TURISTAR, ASIGNADO DIVISION DE TRANSPORTACION</t>
  </si>
  <si>
    <t>B1500000233</t>
  </si>
  <si>
    <t>COMPRA DE PIEZAS PARA SER UTILIZADAS EN DIFERENTES VEHICULOS PARA ESTE MINISTERIO. NCF 225 ANULADO PORQUE ESTABA VENCIDO.</t>
  </si>
  <si>
    <t>TOTAL  JE PIEZAS Y SERVICIOS</t>
  </si>
  <si>
    <t>B1500000184</t>
  </si>
  <si>
    <t>JIMUSA COMERCIAL</t>
  </si>
  <si>
    <t>COMPRA DE 1 BEBEDERO, 1 NEVERA EJECUTIVA, 1 MICROONDAS, 1 LICUADORA Y 1 ESTUFA MABE DE 30 PULG. PARA USO EN LA DIRECCION PROVINCIAL DE SPM.  VALOR 131,570.00. LIBRAMIENTO 11369 DEVUELTO PARA APLICAR NOTA DE CREDITO PORQUE  ENTREGARON LA NEVERA  EJECUTIVA CUANDO ERA UNA DE  12 PIES.</t>
  </si>
  <si>
    <t>TOTAL JIMUSA COMERCIAL</t>
  </si>
  <si>
    <t>P010010011500247068</t>
  </si>
  <si>
    <t>JOCELYN GONZALEZ CORREA</t>
  </si>
  <si>
    <t>PAGO SERVICIO DE REFRIGERIO PARA  30 PERSONAS ACTIVIDAD CON GRUPO DE EMPRESARIOS DE HAINA EL 22/11/2011</t>
  </si>
  <si>
    <t>P010010011500247064</t>
  </si>
  <si>
    <t>SERVICIO DE REFRIGERIO 20 PERSONAS Y ALMUERZO EL 21/09/2011  INTERCAMBIOO DE GUARDAPARQUES CON EL DR. CRAIG  MACFARLAND</t>
  </si>
  <si>
    <t>TOTAL  JOCELYN GONZALEZ CORREA</t>
  </si>
  <si>
    <t>B1500000157</t>
  </si>
  <si>
    <t>JOLTECA</t>
  </si>
  <si>
    <t>COMPRA DE 67 UNIDADES DE ZAPAPICO BELLOTA REFORZADO  PARA SER UTILIZADO EN LABORES DE REFORESTACION</t>
  </si>
  <si>
    <t>TOTAL JOLTECA</t>
  </si>
  <si>
    <t>A010010011500000003</t>
  </si>
  <si>
    <t xml:space="preserve">LUIS FELIPE CARTAGENA  </t>
  </si>
  <si>
    <t>SERV. ENMARCADO PINTURA  DIA DE LA FAMILIA SOLICITADO POR EL DIRECTOR ADMINISTRATIVO</t>
  </si>
  <si>
    <t xml:space="preserve">TOTAL  LUIS FELIPE CARTAGENA  </t>
  </si>
  <si>
    <t>LIS REPRESENTACIONES</t>
  </si>
  <si>
    <t>CONFECCION DE MANTELES PARA USO CONTINUO DE LAS ACTIVIDADES DE NUESTRO MINISTERIO. VALOR 63,720.00. LIBRAMIENTO 8919/2020 ANULADO POR EL RUBRO</t>
  </si>
  <si>
    <t>B1500000011</t>
  </si>
  <si>
    <t>SERVICIO DE REFRIGERIO PARA EL PERSONAL QUE PARTICIPO EN LA REUNION EDUCATIVA CON LOS EDUCADORES AMBIENTALES. LIBRAMIENTO 9096/2020. ANULADO LIBRAMIENO 9858/2020 ANULADO POR EL RUBRO.  VALOR 186,933.24. ANULADO LIB. 2925/2021 POR EL RUBRO</t>
  </si>
  <si>
    <t>TOTAL LIS REPRESENTACIONES</t>
  </si>
  <si>
    <t>B1500000121</t>
  </si>
  <si>
    <t>LOLA 5 MULTISERVICES</t>
  </si>
  <si>
    <t>COMPRA DE 70 RESMA DE PAPEL BOND 8 1/2 x 13 PARA SER UTILIZADOS EN LOS DIFERENTES DEPARTAMENTOS DE ESTE MINISTERIO Y SUS DEPENDENCIAS</t>
  </si>
  <si>
    <t>B1500000143</t>
  </si>
  <si>
    <t>COMPRA SUMINISTRO DE OFICINA PARA SER UTILIZADOS EN LA SUPERVISION Y FISCALIZACION AMBIENTAL DE ESTE MINISTERIO.  MONTO DEL OFICIO 9,422.30</t>
  </si>
  <si>
    <t>TOTAL LOLA 5 MULTISERVICES</t>
  </si>
  <si>
    <t>B1500000028</t>
  </si>
  <si>
    <t>LOAZ TRADING &amp; CONSULTING</t>
  </si>
  <si>
    <t>TOTAL LOAZ TRADING &amp; CONSULTING</t>
  </si>
  <si>
    <t>B1500000153</t>
  </si>
  <si>
    <t>LUZ MAGALY ROMAN CASADO</t>
  </si>
  <si>
    <t xml:space="preserve">PAGO SERVICIOS JURIDICOS NOTARIALES REALIZADO A ESTE MINISTERIO.  </t>
  </si>
  <si>
    <t>TOTAL LUZ MAGALY ROMAN CASADO</t>
  </si>
  <si>
    <t>B1500000046</t>
  </si>
  <si>
    <t>MARMOLEJOS SURIEL COMERCIAL</t>
  </si>
  <si>
    <t>COMPRA DE ALIMENTOS E INSUMOS PARA SER CONSUMIDOS POR EL PERSONAL QUE LABORA EN LOS PARQUES NACIONALES LOS HAITISES, VALLE NUEVO Y SIERRA DDE BAHORUCO LOTE 1.  VIGENCIA DEL CONTRATO 15/07/2021 AL 15/12/2021. MONTO 510,456.94.  ESTE ES EL EXPEDIENTE ORIGINAL.  NCF 41 SUSTITUIDO POR EL NCF 46 PORQUE YA ESTABA PAGADO.</t>
  </si>
  <si>
    <t>B1500000043</t>
  </si>
  <si>
    <t>COMPRA DE ALIMENTOS, MATERIALES DE LIMPIEZA E INSUMOS PARA EL PERSONAL DE AREAS PROTEGIDAS DE VALLE NUEVO.  MONTO DEL OFICIO 640,053.96</t>
  </si>
  <si>
    <t>B1500000044</t>
  </si>
  <si>
    <t>COMPRA DE ALIMENTOS NO PERECEDEROS, MATERIALES DE LIMPIEZA E INSUMOS PARA LOS PARTICIPANTES EN EL CURSO DE TECNICAS BASICAS DE INCENDIOS FORESTALES PARA 60 MILITARES DE LAS FFAA Y DEL SENPA.  MONTO DEL OFICIO 107,672.60</t>
  </si>
  <si>
    <t>TOTAL  MARMOLEJOS SURIEL COMERCIAL</t>
  </si>
  <si>
    <t>A010010011500000154</t>
  </si>
  <si>
    <t>MARTINEZ AUDIO</t>
  </si>
  <si>
    <t>ALQUILER DE AUDIO PARA FIESTA NAVIDEÑA 2011 SOLICITADO POR EVENTOS.</t>
  </si>
  <si>
    <t>TOTAL  MARTINEZ AUDIO</t>
  </si>
  <si>
    <t>MARTINEZ COSS CONSULTING</t>
  </si>
  <si>
    <t xml:space="preserve">SERVICIOS LEGALES PARA ACOMPAÑAMIENTO EN LA ACCION DE AMPARO PREVENTIVO PARA DETENER EL DAÑO A LA SALUD Y EL MEDIO AMBIENTE EN LA PROVINCIA DE BARAHONA.  MONTO 728,060.00 DEVUELTO LIB. 9200/2021 PORQUE NO ES SERVICIO POR EXCEPSION </t>
  </si>
  <si>
    <t>TOTAL MARTINEZ COSS CONSULTING</t>
  </si>
  <si>
    <t>B1500000628</t>
  </si>
  <si>
    <t>MAX COMERCIAL</t>
  </si>
  <si>
    <t>TOTAL MAX COMERCIAL</t>
  </si>
  <si>
    <t>MFP NUÑEZ SUPLIDORES</t>
  </si>
  <si>
    <t>COMPRA DE MATERIALES FERRETEROS PARA REMOZAMIENTO DE LA SEDE CENTRAL DE ESTE MINISTERIO. (25 GLS. PINTURA BLANCA, 15 GLS. PINTURA SALMON Y 50 MOTAS ANTIGOTA).  MONTO DEL OFICIO 42,509.50</t>
  </si>
  <si>
    <t>TOTAL MFP NUÑEZ SUPLIDORES</t>
  </si>
  <si>
    <t>A010010011501815159</t>
  </si>
  <si>
    <t>MILENA SANTANA BUFFETS</t>
  </si>
  <si>
    <t>SERVICIO DE REFRIGERIO EN  TALLER DE CONFORMACION DEL COMITÉ DE MANEJO Y DESARROLLO,  EL 28/03/2012. ERA POR EL FONDO IWACANRD</t>
  </si>
  <si>
    <t>A010010011501815167</t>
  </si>
  <si>
    <t>SERVICIO DE REFRIGERIO PARA 30 PERSONAS EL 28/03/2014 TALLER CAPACITACION PERSONAL DEL SENPA</t>
  </si>
  <si>
    <t>A010010011501815166</t>
  </si>
  <si>
    <t xml:space="preserve">SERVICIO DE REFRIGERIO PARA 26 PERSONAS EL 31/03/2014  PARA LA PRESENTACION INSTITUCIONES POSTULANTES COMO ENTIDAD NACIONAL IMPLENTADORA DEL FONDO DE ADAPTACION </t>
  </si>
  <si>
    <t>A010010011501815168</t>
  </si>
  <si>
    <t>SERVICIO DE REFRIGERIO PARA 85 PERSONAS EL 02/05/2014 JORNADA DE REFORESTACION</t>
  </si>
  <si>
    <t>A010010011501815169</t>
  </si>
  <si>
    <t>SERVICIO DE REFRIGERIO PARA 25 PERSONAS EL 09/05/2014 PARA TALLER GENERO, POLITICAS GLOBALES Y MEDIO AMBIENTE</t>
  </si>
  <si>
    <t>NO TIENE FACT</t>
  </si>
  <si>
    <t>SERVICIO DE REFRIGERIO EL 9/10/2014 PARA 40 PERSONAS  TALLER PARA PRODUCTORES AGROPECUARIOS</t>
  </si>
  <si>
    <t>TOTAL  MILENA SANTANA BUFFETS</t>
  </si>
  <si>
    <t>NO TIENE</t>
  </si>
  <si>
    <t>MOISES DAVID RAMIREZ ARIAS</t>
  </si>
  <si>
    <t>SERVICIO DE REPARACION Y PINTURA DE VARIOS MURALES LOCALIZADOS EN LAGUNA BAVARO SOLICITADO POR AREAS PROTEGIDAS</t>
  </si>
  <si>
    <t>TOTAL  MOISES DAVID RAMIREZ ARIAS</t>
  </si>
  <si>
    <t>A010010011500000634</t>
  </si>
  <si>
    <t>MUEBLES VISMEL</t>
  </si>
  <si>
    <t>COMPRA DE 4 CREDENZA SOLICITADA POR LA DIRECCION DE VENTANILLA UNICA VALOR 28,261.00</t>
  </si>
  <si>
    <t>A010010011500000660</t>
  </si>
  <si>
    <t>COMPRA DE ESTUFA DE 30 PULGADA, EN ACERO INOXIDABLE Y 6 HORNILLAS. SOLICITADA POR EL ENCARGADO DE COORDINACION INSTERISTITUCIONAL  VALOR 27,128.20</t>
  </si>
  <si>
    <t>A010010011500000674</t>
  </si>
  <si>
    <t>COMPRA DE ESCRITORIO DE METAL PARA SER UTILIZADO EN LA DIRECCION PROVINCIAL DEL DISTRITO NACIONAL</t>
  </si>
  <si>
    <t>A010010011500000679</t>
  </si>
  <si>
    <t>COMPRA DE VARIOS ARTICULOS Y ELECTRODOSMETISCO  DE COCINAS VALOR  72,770.60. SOLICITADO POR LA DIRECCION MUNICIPAL DE CONSTANZA</t>
  </si>
  <si>
    <t>A010010011500000678</t>
  </si>
  <si>
    <t>COMPRA DE 2 TABURETES PARA SER COLOCADOS EN LOS ASCENSORES</t>
  </si>
  <si>
    <t>TOTAL  MUEBLES VISMEL</t>
  </si>
  <si>
    <t>B1500000088</t>
  </si>
  <si>
    <t>MULTISERVICE 24 FL</t>
  </si>
  <si>
    <t>COMPRA DE MATERIALES FERRETEROS PARA USO DE VARIAS DEPENDENCIAS DE ESTE MINISTERIO.  EXPEDIENTE ORIGINAL ES A FAVOR DE DEYALEX COMERCIAL</t>
  </si>
  <si>
    <t>COMPRA DE COMESTIBLES PARA EL PERSONAL DEL BANCO DE SEMILLAS Y LAS BRIGADAS DE COLECCIÓN.  VALOR DE LA ORDEN 175,449.48.  ESTE ES EL EXPEDIENTE ORIGINAL</t>
  </si>
  <si>
    <t>TOTAL MULTISERVICE 24 FL</t>
  </si>
  <si>
    <t>B1500000054</t>
  </si>
  <si>
    <t>MULTISERVICIOS ALEMI</t>
  </si>
  <si>
    <t>COMPRA DE ALIMENTOS PARA EL  PERSONAL DE BANCO DE SEMILLAS</t>
  </si>
  <si>
    <t>TOTAL MULTISERVICIOS ALEMI</t>
  </si>
  <si>
    <t>B1500000006</t>
  </si>
  <si>
    <t>NINJA</t>
  </si>
  <si>
    <t xml:space="preserve">PAGO FINAL DEL 50%  DEL VALOR 4,307,000 POR CONTRATACION SERVICIOS DE CONSULTORIA PARA LA REALIZACION DE INVWSTIGACION  DE OPINION PUBLICA, DIGITAL, SISTEMA DE ALERTAS TEMPRANAS Y DENUNCIAS CIUDADANA  EN ESTE MINISTERIO.  VALOR CONTRATO 4,307,000.00.  1ER. PAGO 20%, 2DO. PAGO 30% Y 50% AL CIERRE. </t>
  </si>
  <si>
    <t>TOTAL NINJA</t>
  </si>
  <si>
    <t>B1500000060</t>
  </si>
  <si>
    <t>OBISPO VIOLA FIGUEREO</t>
  </si>
  <si>
    <t>PAGO DEDUCIBLE POR CAMBIO DE CRITAL Y PIEZAS MAS MANO DE OBRA</t>
  </si>
  <si>
    <t>TOTAL  OBISPO VIOLA FIGUEREO</t>
  </si>
  <si>
    <t>B15000003836</t>
  </si>
  <si>
    <t>OFFITEK</t>
  </si>
  <si>
    <t>COMPRA DE MATERIAL GASTABLE DE OFICINA  PARA USO DE ESTE MINISTERIO Y SUS DIFERENTES DEPENDENCIAS.  EXPEDIENTE ORIGINAL REPOSA EN HERRAJES ELECTRICOS DEL CARIBE NCF 16.  MONTO DEL OFICIO 292,595.76</t>
  </si>
  <si>
    <t>B15000003745</t>
  </si>
  <si>
    <t>TOTAL OFFITEK</t>
  </si>
  <si>
    <t>P010010011502875944</t>
  </si>
  <si>
    <t>PABLO AQUINO</t>
  </si>
  <si>
    <t>SERVICIO ALQUILER DE CAMION DAIHATSU, MES DE OCTUBRE 2017 PARA TRANSPORTE DE GANADO QUE ANDA DEAMBULANDO EN AUTOPISTA NORDESTE, SOLICITADO POR DIRECCION PROVINCIAL DE MONTE PLATA</t>
  </si>
  <si>
    <t>TOTAL  PABLO AQUINO</t>
  </si>
  <si>
    <t>B1500000024 OJO FACTURA DUPLICADA</t>
  </si>
  <si>
    <t>PEDRO MANUEL CASALS HIJO  &amp; ASOCIADOS</t>
  </si>
  <si>
    <t>SERVICIO DE CONSULTORIA JURIDICA ESPECIALIZADA EN EL MINISTERIO AMBIENTE Y RECURSOS NATURALES . VALOR DEL CONTRATO 1,062,000.00 DEL 17-12-2020 AL 17-03-2022.  CAMBIAR FORMA DE PAGO A PRESENTACION DE FACTURA (MES DE JULIO-21) VALOR DEL OFICIO 283,200.00</t>
  </si>
  <si>
    <t>SERVICIO DE CONSULTORIA JURIDICA ESPECIALIZADA EN EL MINISTERIO AMBIENTE Y RECURSOS NATURALES . VALOR DEL CONTRATO 1,062,000.00 DEL 17-12-2020 AL 17-03-2022.  CAMBIAR FORMA DE PAGO A PRESENTACION DE FACTURA (MES DE AGOSTO-21) VALOR DEL OFICIO 283,200.00</t>
  </si>
  <si>
    <t>SERVICIO DE CONSULTORIA JURIDICA ESPECIALIZADA EN EL MINISTERIO AMBIENTE Y RECURSOS NATURALES . VALOR DEL CONTRATO 1,062,000.00 DEL 17-12-2020 AL 17-03-2022.  CAMBIAR FORMA DE PAGO A PRESENTACION DE FACTURA (MES DE SEPTIEMBRE-21) VALOR DEL OFICIO 283,200.00</t>
  </si>
  <si>
    <t>SERVICIO DE CONSULTORIA JURIDICA ESPECIALIZADA EN EL MINISTERIO AMBIENTE Y RECURSOS NATURALES . VALOR DEL CONTRATO 1,062,000.00 DEL 17-12-2020 AL 17-03-2022.  CAMBIAR FORMA DE PAGO A PRESENTACION DE FACTURA (MES DE OCTUBRE-21) VALOR DEL OFICIO 283,200.00</t>
  </si>
  <si>
    <t>A010010011500000314</t>
  </si>
  <si>
    <t>PERFILES Y COMPETENCIAS</t>
  </si>
  <si>
    <t>SERVICIO DE CAPACITACION DEL 04 AL 06/06/2015 JUAN EXPEDITO Y JUAN NUÑEZ VALOR 157,150.00</t>
  </si>
  <si>
    <t>TOTAL  PERFILES Y COMPETENCIAS</t>
  </si>
  <si>
    <t>B1500000211</t>
  </si>
  <si>
    <t>PERIN COMERCIAL</t>
  </si>
  <si>
    <t>COMPRA DE 20 ROLLOS DE PAPEL DE PLOTTER 36" X 150" PARA ORDENAR Y CONSERVAS LOS DOCUMENTOS TRANSFERIDOS AL ARCHIVO CENTRAL DE ESTE MINISTERIO</t>
  </si>
  <si>
    <t>TOTAL  PERIN COMERCIAL</t>
  </si>
  <si>
    <t>B1500000004</t>
  </si>
  <si>
    <t>PROLLELZA MANAGEMENT SERVICE</t>
  </si>
  <si>
    <t>PAGO SEGUNDO Y ULTIMO PAGO DE CUBICACION POR SERVICIO DE REPARACION Y ADECUACION DE COCINA Y PUERTAS EN EL DESPACHO DEL MINISTRO</t>
  </si>
  <si>
    <t>TOTAL  PROLLELZA MANAGEMENT SERVICE</t>
  </si>
  <si>
    <t>A010010011500000245</t>
  </si>
  <si>
    <t>PROVEEDORES DOMINICANOS PROVEDOM</t>
  </si>
  <si>
    <t>COMPRA DE UN CARRITO DE CARGA EN ACERO INOXIDABLE PARA EL DEPARTAMENTO DE PRESUPUESTO</t>
  </si>
  <si>
    <t>TOTAL  PROVEEDORES DOMINICANOS PROVEDOM</t>
  </si>
  <si>
    <t>B1500002373</t>
  </si>
  <si>
    <t>PUBLICACIONES AHORA</t>
  </si>
  <si>
    <t>PAGO SERVICIO DE RENOVACION DE SUSCRIPCION ANUAL DE 3 EJEMPLARES CORRESPONDIENTE AL PERIODO 29/10/2021 AL 29/10/2022 PARA USO DEL DESPACHO DEL MINISTRO</t>
  </si>
  <si>
    <t>TOTAL PUBLICACIONES AHORA</t>
  </si>
  <si>
    <t>A010010011500000550</t>
  </si>
  <si>
    <t>PUBLICOM</t>
  </si>
  <si>
    <t>SERVICIO DE IMPRESIÓN DE VINIL ADHESIVO DE ALTA RESOLUCION PARA SER UTILIZADA EN LA DIVULGACION DE LA NUEVA ESTRUCTURA ORGANIZATIVA SOLICITADA POR LA DIRECCION DE COMUNICACIONES</t>
  </si>
  <si>
    <t>TOTAL  PUBLICOM</t>
  </si>
  <si>
    <t>B1500000201</t>
  </si>
  <si>
    <t>PUBLIMONITOR</t>
  </si>
  <si>
    <t>QUINTO PAGO CONTRATACION DE CONSULTORIA PARA SERVICIOS DE MONITOREO Y GRABACION DE MEDIOS DE OPINION PUBLICA PARA ESTE MINISTERIO.  VIGENCIA 29/01/2021 AL 29/01/2022.  VALOR 2,212,500.00.  PERIODO DEL 01 AL 30 DE SEPTIEMBRE 2021. VALOR 184,375.00</t>
  </si>
  <si>
    <t>B1500000207</t>
  </si>
  <si>
    <t>SEXTO PAGO CONTRATACION DE CONSULTORIA PARA SERVICIOS DE MONITOREO Y GRABACION DE MEDIOS DE OPINION PUBLICA PARA ESTE MINISTERIO.  VIGENCIA 29/01/2021 AL 29/01/2022.  VALOR 2,212,500.00.  PERIODO DEL 01 AL 31 DE OCTUBRE 2021. VALOR 184,375.00</t>
  </si>
  <si>
    <t>TOTAL PUBLIMONITOR</t>
  </si>
  <si>
    <t>B1500000151</t>
  </si>
  <si>
    <t>PUNTO ASTURIAS BAR Y RESTAURANT</t>
  </si>
  <si>
    <t>CONTRATACION SERVICIOS DE CATERING PARA DIFERENTES ACTIVIDADES A CELEBRARSE EN LA SEDE CENTRAL DE ESTE MINISTERIO DURANTE EL MES DE SEPTIEMBRE 2021</t>
  </si>
  <si>
    <t>B1500000152</t>
  </si>
  <si>
    <t>CONTRATACION SERVICIOS DE CATERING PARA LAS APERTURAS DEL COMITÉ DE COMPRAS Y CONTRATACIONES A CELEBRARSE EN LA SEDE CENTRAL DE ESTE MINISTERIO</t>
  </si>
  <si>
    <t>TOTAL PUNTO ASTURIAS BAR Y RESTAURANT</t>
  </si>
  <si>
    <t>B1500000003</t>
  </si>
  <si>
    <t>RECONMAGEN</t>
  </si>
  <si>
    <t>COMPRA DE ALIMENTOS E INSUMOS PARA SER CONSUMIDOS POR EL PERSONAL QUE LABORA EN LOS PARQUES NACIONALES LOS HAITISES, VALLE NUEVO Y SIERRA DDE BAHORUCO LOTE 3.  VIGENCIA DEL CONTRATO 15/07/2021 AL 15/12/2021. MONTO 705,298.08.  EL EXPEDIENTE ORIGINAL ESTA EN MARMOLEJOS SURIEL COMERCIAL NCF 41.</t>
  </si>
  <si>
    <t>TOTAL RECONMAGEN</t>
  </si>
  <si>
    <t>A010010011500000046</t>
  </si>
  <si>
    <t xml:space="preserve">RED FOX SOLUTION  </t>
  </si>
  <si>
    <t>SERVICIO DE REFRIGERIO PARA 25  PERSONAS QUE LABORAN EN EL DESPACHO Y EL VICEMINISTERIO ADMINISTRATIVO Y FINANCIERO  DEL 08 AL 16/03/2011. EL CHEQUE 123895 D/F 26/02/2013 SE REINTEGRO Y POR ERROR SE  ARCHIVO.</t>
  </si>
  <si>
    <t xml:space="preserve">TOTAL  RED FOX SOLUTION  </t>
  </si>
  <si>
    <t>B1500000226</t>
  </si>
  <si>
    <t>REFRIGERACION F &amp; H</t>
  </si>
  <si>
    <t>COMPRA DE MATERIALES FERRETEROS PARA USO DE VARIAS DEPENDENCIAS DE ESTE MINISTERIO.  EXPEDIENTE ORIGINAL ES A FAVOR DE DEYALEX COMERCIAL.  MONTO DE LA ORDEN 115,801.98</t>
  </si>
  <si>
    <t>TOTAL REFRIGERACION F &amp; H</t>
  </si>
  <si>
    <t>A010010011500006342</t>
  </si>
  <si>
    <t>REPUESTO DE LA COSTA (RECOSTA)</t>
  </si>
  <si>
    <t>REPARACION DE VEHICULOS Y MANTENIMIENTO VEHICULO CHEVROLET AÑO 2011, ASIGNADO AL DIRECTOR PROVINCIAL  MARIA TRINIDAD SANCHEZ</t>
  </si>
  <si>
    <t>TOTAL  REPUESTOS DE LA COSTA (RECOSTA)</t>
  </si>
  <si>
    <t>A010010011500001644</t>
  </si>
  <si>
    <t>REPUESTO NUÑEZ</t>
  </si>
  <si>
    <t xml:space="preserve">SERVICIO DE REPARACION Y MANTENIMIENTO DE LA CAMIONETA MAZDA 2001,ASGINADAA LA DIREC. PROV. SANTO DOMINGO.  </t>
  </si>
  <si>
    <t>TOTAL  REPUESTO NUÑEZ</t>
  </si>
  <si>
    <t>A01001001150000001</t>
  </si>
  <si>
    <t>RESTAURANTE PARAISO CAÑO HONDO Y/O NELTON ORLANDO PIMENTEL</t>
  </si>
  <si>
    <t>SERVICIO DE REFRIGERIO EL 29/10/2014  PARA 30 PERSONAS QUE PARTICIPARON EN ACTIVIDAD ECOTURISTICA EN LOS HAITISES</t>
  </si>
  <si>
    <t>TOTAL  RESTAURANTE PARAISO CAÑO HONDO Y/O NELTON ORLANDO PIMENTEL</t>
  </si>
  <si>
    <t>RIZEK LINARES ENTRETENIMIENTOS, SRL</t>
  </si>
  <si>
    <t>SERVICIO IMPRESIÓN DE 500 TARJETAS DE INVITACION PARA LA CELEBRACION DEL DIA MUNDIAL DEL MEDIO AMBIENTE. VALOR 24,780.00 LIB. 4949 ANULADO PARA REHACER POR TENER FECHAS POSTERIORES A LA FECHA DE LA CELEBRACION</t>
  </si>
  <si>
    <t>TOTAL  RIZEK LINARES ENTRETENIMIENTOS, SRL</t>
  </si>
  <si>
    <t>B15000017114</t>
  </si>
  <si>
    <t xml:space="preserve">SANTO DOMINGO MOTOR </t>
  </si>
  <si>
    <t>SERVICIO DE REPARACION Y MANTENIMIENTO DE VEHICULOS PERTENECIENTES A LA FLOTILLA VEHICULAR EN GARANTIA DE FABRICA. VALOR DE LA ORDEN 826,000.00. VALOR A PAGAR 506,700.18 YA TIENE LIBRAMIENTO 8637</t>
  </si>
  <si>
    <t>B15000017123</t>
  </si>
  <si>
    <t>B15000017181</t>
  </si>
  <si>
    <t>B15000017302</t>
  </si>
  <si>
    <t>B15000017310</t>
  </si>
  <si>
    <t>PREFACTURA 1750390860</t>
  </si>
  <si>
    <t>SERVICIO DE REPARACION Y MANTENIMIENTO DE VEHICULOS (REEMPLAZO DE INTERRUPTOR Y BATERIA AL VEHICULO NISSAN PATROL Y62) VEHICULO DEL MINISTRO</t>
  </si>
  <si>
    <t xml:space="preserve">TOTAL SANTO DOMINGO MOTOR </t>
  </si>
  <si>
    <t>NO TIENE FACTURA</t>
  </si>
  <si>
    <t>SECUNDINO ALBERTO PEREZ ALMONTE Y/O RENATO RUIZ GUERRERO</t>
  </si>
  <si>
    <t>PRIMER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</si>
  <si>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SEGUNDO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</si>
  <si>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TERCER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</si>
  <si>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CUARTO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</si>
  <si>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TOTAL SECUNDINO ALBERTO PEREZ ALMONTE</t>
  </si>
  <si>
    <t>SEMILLAS TROPICALES Y/O BANCO DE RESERVAS</t>
  </si>
  <si>
    <t>COMPRA DE 35 KILOS DE SEMILLAS PINUS CARIBAEA PARA REFORESTACION DEL AÑO 2021 US$10,295.57 A UNA TASA 57.60</t>
  </si>
  <si>
    <t xml:space="preserve">TOTAL SEMILLAS TROPICALES Y/O BANCO DE RESERVAS </t>
  </si>
  <si>
    <t>B1500000617</t>
  </si>
  <si>
    <t>SERVICIOS EMPRESARIALES CANAAN</t>
  </si>
  <si>
    <t>COMPRA DE 2,000,000 DE FUNDAS PLASTICAS NEGRAS 4x7 PARA SER UTILIZADAS LA PRODUCCION DE PLANTAS DE LOS VIVEROS DE ESTE MINISTERIO.  VALOR DEL CONTRATO 660,800.00. ENTREGARON 1,000,000 DE FUNDAS</t>
  </si>
  <si>
    <t>B1500000643</t>
  </si>
  <si>
    <t>B1500000656</t>
  </si>
  <si>
    <t>TOTAL SERVICIOS EMPRESARIALES CANAAN</t>
  </si>
  <si>
    <t>SERVICIOS LEGALES INTERNACIONALES JIMENEZ &amp; JIMENEZ</t>
  </si>
  <si>
    <t>SEGUNDO PAGO SERVICIOS DE CONSULTORIA JURIDICA ESPECIALIZADA EN RESPONSABILIDAD CIVIL DE DAÑO AL MEDIO AMBIENTE CORRESPONDIENTE AL MES DE AGOSTO 2021. VALOR DEL CONTRATO 985,000.00. VIGENCIA 06/04/2021 AL 06/04/2022</t>
  </si>
  <si>
    <t>B1500000025</t>
  </si>
  <si>
    <t>TERCER PAGO SERVICIOS DE CONSULTORIA JURIDICA ESPECIALIZADA EN RESPONSABILIDAD CIVIL DE DAÑO AL MEDIO AMBIENTE CORRESPONDIENTE AL MES DE SEPTIEMBRE 2021. VALOR DEL CONTRATO 985,000.00.  VIGENCIA 06/04/2021 AL 06/04/2022</t>
  </si>
  <si>
    <t>TOTAL SERVICIOS LEGALES INTERNACIONALES JIMENEZ &amp; JIMENEZ</t>
  </si>
  <si>
    <t>B1500002163</t>
  </si>
  <si>
    <t>SERVICIO SISTEMA MOTRIZ A.MAG.</t>
  </si>
  <si>
    <t>SERVICIO DE MANTENIMIENTO DEL VEHICULO TOYOTA HILUX, 2010 NEGRA ASIGNADO A LA DIRECCION PROVINCIAL DE BAHORUCO, ORDEN 1,654,950.00 (AUMENTO 50%)  VALOR  DEL OFICIO 247,607.71</t>
  </si>
  <si>
    <t>B1500002161</t>
  </si>
  <si>
    <t>SERVICIO DE REPARACION Y MANTENIMIENTO DEL VEHICULO TOYOTA HILUX, 2010 BLANCA ASIGNADO A LA DIRECCION PROVINCIAL DE BAHORUCO, ORDEN 1,654,950.00 (AUMENTO 50%)    VALOR  DEL OFICIO 247,607.71</t>
  </si>
  <si>
    <t>TOTAL SERVICIO SISTEMA MOTRIZ A.MAG.</t>
  </si>
  <si>
    <t>A010010011500001843</t>
  </si>
  <si>
    <t>SIERRA PEÑA AUTO SERVICES</t>
  </si>
  <si>
    <t>SERVICIO DE REPARACION Y MANTENIMIENTO VEHICULO FORD EXPLORER, ASIGNADO A TRANSPORTACION.  VALOR FACT. 108,190.35.</t>
  </si>
  <si>
    <t>A010010011500002263</t>
  </si>
  <si>
    <t>SERVICIO DE REPARACION Y MANTENIMIENTO VEHICULO TOYOTA ASIGNADO A LA DIRECCION FINANCIERA VALOR 71,266.60</t>
  </si>
  <si>
    <t>TOTAL  SIERRA PEÑA AUTO SERVICES AÑO 2016 Y 2018</t>
  </si>
  <si>
    <t>B1500000570</t>
  </si>
  <si>
    <t>TERCER PAGO SERVICIO DE REPARACION Y MANTENIMIENTO TOYOTA  HILUX ASIGNADO A REFORSTACION VALOR SOLICITUD 604,364.14 VALOR 72,054.34</t>
  </si>
  <si>
    <t>B1500000566</t>
  </si>
  <si>
    <t>TERCER PAGO SERVICIO DE REPARACION Y MANTENIMIENTO MISUBISHI L200 ASIGNADO A TRANSPORTACION VALOR 604,364.14 VALOR FACT. 190,364.14</t>
  </si>
  <si>
    <t>B1500000563</t>
  </si>
  <si>
    <t>TERCER PAGO SERVICIO DE REPARACION Y MANTENIMIENTO CHEVROLET AVALANCHE ASIGNADO AL DESPACHO VALOR SOLICITUD 604,364.14 VALOR FACT. 216,748.30</t>
  </si>
  <si>
    <t>B1500000561</t>
  </si>
  <si>
    <t>TERCER PAGO SERVICIO DE REPARACION Y MANTENIMIENTO CAMION ISUZU ASIGNADO A TRANSPORTACION VALOR SOLICITUD 604,364.14 VALOR FACT. 125,333.70</t>
  </si>
  <si>
    <t>B1500000562</t>
  </si>
  <si>
    <t>TERCER PAGO SERVICIO DE REPARACION Y MANTENIMIENTO  HONDA CIVIC ASIGNADO AL EN. DE ARCHIVO CENTRAL  VALOR ORDEN  SOLICITUD 387,368.04 VALOR FACT. 68,528.50 ANULADO LIB. 11914</t>
  </si>
  <si>
    <t>B1500000555</t>
  </si>
  <si>
    <t>TERCER PAGO SERVICIO DE REPARACION Y MANTENIMIENTO  FORD RANGER ASIGNADO A COSTEROS Y MARINOS VALOR SOLICITUD 387,368.04 VALOR FACT. 236,158.12 ANULADO LIB. 11914</t>
  </si>
  <si>
    <t>B1500000564</t>
  </si>
  <si>
    <t>TERCER PAGO SERVICIO DE REPARACION Y MANTENIMIENTO ISUZU DIMAX  ASIGNADO AL DIRECTOR PROTECCION AMBIENTAL DESPACHO VALOR SOLICITUD 387,368.04 VALOR FACT. 82,681.42 ANULADO LIB. 11914</t>
  </si>
  <si>
    <t>TOTAL  SIERRA PEÑA AUTO SERVICES AÑO 2019</t>
  </si>
  <si>
    <t>A010010011500000520</t>
  </si>
  <si>
    <t>SOEM &amp; COMERCIAL</t>
  </si>
  <si>
    <t>COMPRA DE MATERIALES PARA EL DEPARTAMENTO DE SERVICIOS GENERALES</t>
  </si>
  <si>
    <t>TOTAL  SOEM &amp; COMERCIAL</t>
  </si>
  <si>
    <t>P010010011502488921</t>
  </si>
  <si>
    <t>STEVEN BAUTISTA</t>
  </si>
  <si>
    <t>SERVICIO DE REFRIGERIO PARA 20 PERSONAS REUNION DEL COMITÉ NACIONAL DE RAMSAR. EL 18/09/2015. VALOR CORREGIDO ES 21,876.00 EN VEZ DE 21,476.00</t>
  </si>
  <si>
    <t>P010010011502488920</t>
  </si>
  <si>
    <t>SERVICIO DE REFRIGERIO PARA 50 PERSONAS EL 10/08/2015 TALLER DE SOCIABILIZACION DEL PARQUE NACIONAL LOS HITISES SOLICITADO POR EL DIRECTOR DE AREAS PROTEGIDAS</t>
  </si>
  <si>
    <t>P010010011502488936</t>
  </si>
  <si>
    <t>SERVICIO DE REFRIGERIO PARA 25 PERSONAS EL 15/06/2016 TALLER DE PARTICIPACION COMUNITARIO DE GESTION.  LA ENTRADA DE ALMACEN TIENE LA FACTURA CON UN ERROR. SOLICITADO POR COSTEROS Y MARINOS</t>
  </si>
  <si>
    <t>TOTAL  STEVEN BAUTISTA</t>
  </si>
  <si>
    <t>A010010011500001312</t>
  </si>
  <si>
    <t>SUPLECA  COMERCIAL</t>
  </si>
  <si>
    <t>COMPRA DE MADERA, BROCHAS  Y SELLALO TODO. PARA REPARACION CENTRO DE VISITANTES EN EL VALLE DEL TETERO SOLICITADO AREAS PROTEGIDAS POR  89,567.31</t>
  </si>
  <si>
    <t>A010010011500001320</t>
  </si>
  <si>
    <t>COMPRA DE PITO CON CADENA PARA SER DISTRIBUIDOS A LOS EMPLEADOS DEL MINISTERIO COMO MECANISMO DE AUXILIO EN CASO DE POSIBLE DESASTRE.</t>
  </si>
  <si>
    <t>A010010011500001330</t>
  </si>
  <si>
    <t>COMPRA DE MATERIALES  PARA LA CONSTRUCCION DE CENTRO DE PROTECCION Y VIGILANCIA EN EL PARQUE ECODEPORTE EN BAYONA, SOLICITADO POR RECURSOS FORESTALES VALOR 44,925.43</t>
  </si>
  <si>
    <t>TOTAL  SUPLECA  COMERCIAL</t>
  </si>
  <si>
    <t>SUPLIDORA INDUSTRIAL DOMINICANA</t>
  </si>
  <si>
    <t>COMPRA DE 135 MACHETES PARA SER UTILIZADOS EN LABORES DE REFORESTACION QUE REALIZA ESTE MINISTERIO.  VALOR 127,440.00.  LIB. 10189 DEVUELTO.</t>
  </si>
  <si>
    <t>TOTAL SUPLIDORA INDUSTRIAL DOMINICANA</t>
  </si>
  <si>
    <r>
      <t xml:space="preserve">SUPLIDORA TRY  </t>
    </r>
    <r>
      <rPr>
        <b/>
        <sz val="11"/>
        <rFont val="Calibri"/>
        <family val="2"/>
      </rPr>
      <t>OJO</t>
    </r>
  </si>
  <si>
    <t>SERVICIOS DE IMPRESIÓN Y ENCUADERNACION DEL PLAN ESTRATEGICO INSTITUCIONAL, MANUAL DE PROCESOS Y PROCEDIMIENTOS, MANUAL DE CONTROL INTERNO Y MANUAL DE CALIDAD PARA USO DE ESTE MINISTERIO (5 DE CADA UNO) VALOR 129,516.80</t>
  </si>
  <si>
    <t>TOTAL SUPLIDORA TRY</t>
  </si>
  <si>
    <t>A010010011500000027</t>
  </si>
  <si>
    <t>TECHNALAB</t>
  </si>
  <si>
    <t>ADQUISICION EQUIPOS DE BUCEO QUE SERVIRAN COMO HERRAMIENTAS DEL VICEMINISTERIO COSTEROS EL VALOR 72,806.00</t>
  </si>
  <si>
    <t>TOTAL  TECHNALAB</t>
  </si>
  <si>
    <t>A010010011500000204</t>
  </si>
  <si>
    <t>TECNIGLOBAL, SRL.  Y/O DL MARKETING</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</si>
  <si>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</si>
  <si>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</si>
  <si>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A010010011500000031</t>
  </si>
  <si>
    <t>SERVICIO DE REFRIGERIO EL 27/10/2010  EL VALOR  ERA VALOR 49,694.81 . ESTAS DEUDA  FUE TRANSFERIDA  A DL MARKETING. VALOR FACTURA 50,913.68 ANULADO LIBRAMIENTO 1972/2017MENOS NOTA DE CREDITO NCF 11 D/F 01/02/2015</t>
  </si>
  <si>
    <t>A010010011500000034</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</si>
  <si>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</si>
  <si>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SERVICIO DE REFRIGERIO PARA 75 PERSONAS EL 29/10/2010 EL VALOR ERA DE 42,639.42 ESTAS DEUDA  FUE TRANSFERIDA  A DL MARKETING VALOR FACTURA 43,855.27 ANULADO LIBRAMIENTO 1972 MENOS NOTA DE CREDITO NCF 14 D/F 01/05/2018. SOLICITADA POR EVENTOS.</t>
  </si>
  <si>
    <t>TOTAL  TECNIGLOBAL, SRL.  Y/O DL MARKETING</t>
  </si>
  <si>
    <t>A010010011500000330</t>
  </si>
  <si>
    <t>TEKNOWLOGIC DOMINICANA</t>
  </si>
  <si>
    <t>CREACION DE ARCHIVOS XML PARA LAS INTEGRACIONES DE LA VENTANILLA UNICA DE INVERSION . SOLICITADO POR VETANILLA UNICA.</t>
  </si>
  <si>
    <t>A010010011500000484</t>
  </si>
  <si>
    <t>DEUDA CONTRAIDA ATRAVES DEL CONTRATO DL-87-2011 POR UN MONTO TOTAL $47,976,969,89 POR LA COM-. QUEDA PENDIENTE 1,632,340.91</t>
  </si>
  <si>
    <t>TOTAL  TEKNOWLOGIC DOMINICANA</t>
  </si>
  <si>
    <t>B1500000312</t>
  </si>
  <si>
    <t>TRANSPORTE ENCARNACION REYES</t>
  </si>
  <si>
    <t>CONTRATACION SERVICIO DE ALQUILER DE TRANSPORTE (14 PASAJEROS) PARA USO DEL PERSONAL DE PROTOCOLO Y EVENTOS PARA MONTAR ACTIVIDAD QUE SERA REALIZADA EN LA CIUDAD DE SANTIAGO CON LA ASISTENCIA DEL MINISTRO (IDA Y VUELTA)</t>
  </si>
  <si>
    <t>TOTAL TRANSPORTE ENCARNACION REYES</t>
  </si>
  <si>
    <t>B1500000704</t>
  </si>
  <si>
    <t>VARGAS SERVICIOS DE CATERING</t>
  </si>
  <si>
    <t>SERVICIO DE MONTAJE Y REFRIGERIO PARA JORNADA DE VACUNACION DEL COVID-19 EN EL LOBBY DEL 2DO. NIVEL DE ESTE MINISTERIO.  LOS DIAS 04, 05 Y 06 DE OCTUBRE 2021.</t>
  </si>
  <si>
    <t>B1500000722</t>
  </si>
  <si>
    <t>SERVICIO DE MONTAJE Y REFRIGERIO PARA JORNADA DE VACUNACION DEL COVID-19 EN EL LOBBY DEL 2DO. NIVEL DE ESTE MINISTERIO.  LOS DIAS 08, 09 Y 10 DE SEPTIEMBRE 2021.</t>
  </si>
  <si>
    <t>TOTAL VARGAS SERVICIOS DE CATERING</t>
  </si>
  <si>
    <t>B1500000112</t>
  </si>
  <si>
    <t>VEMEN VENTURA MENDIETA</t>
  </si>
  <si>
    <t>COMPRA DE SEMILLAS FORESTALES DE DIFERENTES ESPECIES PARA USO DE LABORES DE REFORESTACION DE ESTE MINISTERIO</t>
  </si>
  <si>
    <t>TOTAL VEMEN VENTURA MENDIETA</t>
  </si>
  <si>
    <t>B1500000115</t>
  </si>
  <si>
    <t xml:space="preserve">VICFRASA </t>
  </si>
  <si>
    <t>COMPRA DE 1,000,000 FUNDAS PLASTICAS NEGRAS 4x7 PARA SER UTILIZADAS EN LA PRODUCCION DE PLANTAS PARA VIVEROS DE ESTE MINISTERIO.  MONTO DEL CONTRATO 354,000.00</t>
  </si>
  <si>
    <t xml:space="preserve">TOTAL VICFRASA </t>
  </si>
  <si>
    <t>TOTAL GENERAL</t>
  </si>
  <si>
    <t>ESTADO</t>
  </si>
  <si>
    <t>MONTO PENDIENTE</t>
  </si>
  <si>
    <t>MONTO PAGADO A LA FECHA</t>
  </si>
  <si>
    <t>FECHA SIN FACTURA</t>
  </si>
  <si>
    <t>MONTO FACTURADO</t>
  </si>
  <si>
    <t xml:space="preserve">PREPARADO POR </t>
  </si>
  <si>
    <t xml:space="preserve">BRELY YOHANA MONTERO </t>
  </si>
  <si>
    <t>CONTADORA</t>
  </si>
  <si>
    <t>DEPARTAMENTO DE CONTABILIDAD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</si>
</sst>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dd/mm/yyyy;@"/>
    <numFmt numFmtId="165" formatCode="#,##0.00&quot; &quot;;&quot;(&quot;#,##0.00&quot;)&quot;;&quot;-&quot;#&quot; &quot;;&quot; &quot;@&quot; &quot;"/>
  </numFmts>
  <fonts count="10" x14ac:knownFonts="1">
    <font>
      <sz val="11"/>
      <color rgb="FF000000"/>
      <name val="Calibri"/>
      <family val="2"/>
    </font>
    <font>
      <sz val="11"/>
      <color rgb="FF000000"/>
      <name val="Calibri"/>
      <family val="2"/>
    </font>
    <font>
      <b/>
      <sz val="12"/>
      <color rgb="FF000000"/>
      <name val="Calibri"/>
      <family val="2"/>
    </font>
    <font>
      <sz val="12"/>
      <color rgb="FF000000"/>
      <name val="Calibri"/>
      <family val="2"/>
    </font>
    <font>
      <b/>
      <sz val="11"/>
      <color rgb="FF000000"/>
      <name val="Calibri"/>
      <family val="2"/>
    </font>
    <font>
      <sz val="11"/>
      <name val="Calibri"/>
      <family val="2"/>
    </font>
    <font>
      <b/>
      <sz val="11"/>
      <name val="Calibri"/>
      <family val="2"/>
    </font>
    <font>
      <sz val="9"/>
      <name val="Calibri"/>
      <family val="2"/>
    </font>
    <font>
      <sz val="10"/>
      <name val="Calibri"/>
      <family val="2"/>
    </font>
    <font>
      <b/>
      <sz val="10"/>
      <name val="Calibri"/>
      <family val="2"/>
    </font>
  </fonts>
  <fills count="15">
    <fill>
      <patternFill patternType="none"/>
    </fill>
    <fill>
      <patternFill patternType="gray125"/>
    </fill>
    <fill>
      <patternFill patternType="solid">
        <fgColor theme="4" tint="-0.249977111117893"/>
        <bgColor indexed="64"/>
      </patternFill>
    </fill>
    <fill>
      <patternFill patternType="solid">
        <fgColor theme="0"/>
        <bgColor rgb="FFFFFFFF"/>
      </patternFill>
    </fill>
    <fill>
      <patternFill patternType="solid">
        <fgColor rgb="FFFFFFFF"/>
        <bgColor rgb="FFFFFFFF"/>
      </patternFill>
    </fill>
    <fill>
      <patternFill patternType="solid">
        <fgColor theme="5" tint="0.39997558519241921"/>
        <bgColor rgb="FFFFFFFF"/>
      </patternFill>
    </fill>
    <fill>
      <patternFill patternType="solid">
        <fgColor theme="5" tint="0.39997558519241921"/>
        <bgColor rgb="FFFDEADA"/>
      </patternFill>
    </fill>
    <fill>
      <patternFill patternType="solid">
        <fgColor theme="0"/>
        <bgColor rgb="FFFDEADA"/>
      </patternFill>
    </fill>
    <fill>
      <patternFill patternType="solid">
        <fgColor theme="0"/>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5" tint="0.39997558519241921"/>
        <bgColor rgb="FFFCE4D6"/>
      </patternFill>
    </fill>
    <fill>
      <patternFill patternType="solid">
        <fgColor theme="0"/>
        <bgColor rgb="FFFCE4D6"/>
      </patternFill>
    </fill>
    <fill>
      <patternFill patternType="solid">
        <fgColor theme="5" tint="0.59999389629810485"/>
        <bgColor rgb="FFFFFFFF"/>
      </patternFill>
    </fill>
    <fill>
      <patternFill patternType="solid">
        <fgColor theme="5" tint="0.59999389629810485"/>
        <bgColor rgb="FFFDEADA"/>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3">
    <xf numFmtId="0" fontId="0" fillId="0" borderId="0"/>
    <xf numFmtId="43" fontId="1" fillId="0" borderId="0" applyFont="0" applyFill="0" applyBorder="0" applyAlignment="0" applyProtection="0"/>
    <xf numFmtId="165" fontId="1" fillId="0" borderId="0" applyFont="0" applyBorder="0" applyProtection="0"/>
  </cellStyleXfs>
  <cellXfs count="176">
    <xf numFmtId="0" fontId="0" fillId="0" borderId="0" xfId="0"/>
    <xf numFmtId="0" fontId="2" fillId="0" borderId="0" xfId="0" applyFont="1" applyAlignment="1">
      <alignment horizontal="center"/>
    </xf>
    <xf numFmtId="0" fontId="3" fillId="0" borderId="0" xfId="0" applyFont="1"/>
    <xf numFmtId="0" fontId="4" fillId="2" borderId="1" xfId="0" applyFont="1" applyFill="1" applyBorder="1" applyAlignment="1">
      <alignment horizontal="center" wrapText="1"/>
    </xf>
    <xf numFmtId="0" fontId="4" fillId="2" borderId="2" xfId="0" applyFont="1" applyFill="1" applyBorder="1" applyAlignment="1">
      <alignment horizontal="center"/>
    </xf>
    <xf numFmtId="164" fontId="5" fillId="4" borderId="4" xfId="0" applyNumberFormat="1" applyFont="1" applyFill="1" applyBorder="1" applyAlignment="1">
      <alignment horizontal="center" wrapText="1"/>
    </xf>
    <xf numFmtId="0" fontId="5" fillId="4" borderId="4" xfId="0" applyFont="1" applyFill="1" applyBorder="1" applyAlignment="1">
      <alignment horizontal="center" wrapText="1"/>
    </xf>
    <xf numFmtId="0" fontId="6" fillId="5" borderId="4" xfId="0" applyFont="1" applyFill="1" applyBorder="1" applyAlignment="1">
      <alignment horizontal="left" wrapText="1"/>
    </xf>
    <xf numFmtId="0" fontId="5" fillId="4" borderId="4" xfId="0" applyFont="1" applyFill="1" applyBorder="1" applyAlignment="1">
      <alignment horizontal="left" wrapText="1"/>
    </xf>
    <xf numFmtId="4" fontId="6" fillId="6" borderId="4" xfId="0" applyNumberFormat="1" applyFont="1" applyFill="1" applyBorder="1" applyAlignment="1">
      <alignment wrapText="1"/>
    </xf>
    <xf numFmtId="0" fontId="6" fillId="4" borderId="4" xfId="0" applyFont="1" applyFill="1" applyBorder="1" applyAlignment="1">
      <alignment horizontal="left" wrapText="1"/>
    </xf>
    <xf numFmtId="4" fontId="6" fillId="4" borderId="4" xfId="0" applyNumberFormat="1" applyFont="1" applyFill="1" applyBorder="1" applyAlignment="1">
      <alignment wrapText="1"/>
    </xf>
    <xf numFmtId="4" fontId="5" fillId="4" borderId="4" xfId="0" applyNumberFormat="1" applyFont="1" applyFill="1" applyBorder="1" applyAlignment="1">
      <alignment wrapText="1"/>
    </xf>
    <xf numFmtId="4" fontId="6" fillId="5" borderId="4" xfId="0" applyNumberFormat="1" applyFont="1" applyFill="1" applyBorder="1" applyAlignment="1">
      <alignment wrapText="1"/>
    </xf>
    <xf numFmtId="164" fontId="5" fillId="3" borderId="4" xfId="0" applyNumberFormat="1" applyFont="1" applyFill="1" applyBorder="1" applyAlignment="1">
      <alignment horizontal="center" wrapText="1"/>
    </xf>
    <xf numFmtId="0" fontId="5" fillId="3" borderId="4" xfId="0" applyFont="1" applyFill="1" applyBorder="1" applyAlignment="1">
      <alignment horizontal="center" wrapText="1"/>
    </xf>
    <xf numFmtId="0" fontId="6" fillId="3" borderId="4" xfId="0" applyFont="1" applyFill="1" applyBorder="1" applyAlignment="1">
      <alignment horizontal="left" wrapText="1"/>
    </xf>
    <xf numFmtId="0" fontId="5" fillId="3" borderId="4" xfId="0" applyFont="1" applyFill="1" applyBorder="1" applyAlignment="1">
      <alignment horizontal="left" wrapText="1"/>
    </xf>
    <xf numFmtId="4" fontId="6" fillId="7" borderId="4" xfId="0" applyNumberFormat="1" applyFont="1" applyFill="1" applyBorder="1" applyAlignment="1">
      <alignment wrapText="1"/>
    </xf>
    <xf numFmtId="0" fontId="5" fillId="8" borderId="4" xfId="0" applyFont="1" applyFill="1" applyBorder="1" applyAlignment="1">
      <alignment horizontal="left" wrapText="1"/>
    </xf>
    <xf numFmtId="4" fontId="5" fillId="7" borderId="4" xfId="0" applyNumberFormat="1" applyFont="1" applyFill="1" applyBorder="1" applyAlignment="1">
      <alignment wrapText="1"/>
    </xf>
    <xf numFmtId="165" fontId="5" fillId="4" borderId="4" xfId="2" applyFont="1" applyFill="1" applyBorder="1" applyAlignment="1">
      <alignment wrapText="1"/>
    </xf>
    <xf numFmtId="4" fontId="5" fillId="3" borderId="4" xfId="0" applyNumberFormat="1" applyFont="1" applyFill="1" applyBorder="1" applyAlignment="1">
      <alignment wrapText="1"/>
    </xf>
    <xf numFmtId="164" fontId="5" fillId="0" borderId="4" xfId="0" applyNumberFormat="1" applyFont="1" applyFill="1" applyBorder="1" applyAlignment="1">
      <alignment horizontal="center" wrapText="1"/>
    </xf>
    <xf numFmtId="0" fontId="5" fillId="0" borderId="4" xfId="0" applyFont="1" applyFill="1" applyBorder="1" applyAlignment="1">
      <alignment horizontal="center" wrapText="1"/>
    </xf>
    <xf numFmtId="0" fontId="6" fillId="0" borderId="4" xfId="0" applyFont="1" applyFill="1" applyBorder="1" applyAlignment="1">
      <alignment horizontal="left" wrapText="1"/>
    </xf>
    <xf numFmtId="0" fontId="5" fillId="0" borderId="4" xfId="0" applyFont="1" applyFill="1" applyBorder="1" applyAlignment="1">
      <alignment horizontal="left" wrapText="1"/>
    </xf>
    <xf numFmtId="4" fontId="6" fillId="0" borderId="4" xfId="0" applyNumberFormat="1" applyFont="1" applyFill="1" applyBorder="1" applyAlignment="1">
      <alignment wrapText="1"/>
    </xf>
    <xf numFmtId="4" fontId="5" fillId="0" borderId="4" xfId="0" applyNumberFormat="1" applyFont="1" applyFill="1" applyBorder="1" applyAlignment="1">
      <alignment wrapText="1"/>
    </xf>
    <xf numFmtId="0" fontId="6" fillId="9" borderId="4" xfId="0" applyFont="1" applyFill="1" applyBorder="1" applyAlignment="1">
      <alignment horizontal="left" wrapText="1"/>
    </xf>
    <xf numFmtId="4" fontId="6" fillId="9" borderId="4" xfId="0" applyNumberFormat="1" applyFont="1" applyFill="1" applyBorder="1" applyAlignment="1">
      <alignment wrapText="1"/>
    </xf>
    <xf numFmtId="164" fontId="5" fillId="8" borderId="4" xfId="0" applyNumberFormat="1" applyFont="1" applyFill="1" applyBorder="1" applyAlignment="1">
      <alignment horizontal="center" wrapText="1"/>
    </xf>
    <xf numFmtId="0" fontId="5" fillId="8" borderId="4" xfId="0" applyFont="1" applyFill="1" applyBorder="1" applyAlignment="1">
      <alignment horizontal="center" wrapText="1"/>
    </xf>
    <xf numFmtId="4" fontId="5" fillId="8" borderId="4" xfId="0" applyNumberFormat="1" applyFont="1" applyFill="1" applyBorder="1" applyAlignment="1">
      <alignment wrapText="1"/>
    </xf>
    <xf numFmtId="4" fontId="5" fillId="3" borderId="4" xfId="0" applyNumberFormat="1" applyFont="1" applyFill="1" applyBorder="1" applyAlignment="1">
      <alignment horizontal="center" wrapText="1"/>
    </xf>
    <xf numFmtId="0" fontId="5" fillId="0" borderId="4" xfId="0" applyFont="1" applyBorder="1" applyAlignment="1">
      <alignment wrapText="1"/>
    </xf>
    <xf numFmtId="0" fontId="6" fillId="8" borderId="4" xfId="0" applyFont="1" applyFill="1" applyBorder="1" applyAlignment="1">
      <alignment horizontal="left" wrapText="1"/>
    </xf>
    <xf numFmtId="4" fontId="6" fillId="8" borderId="4" xfId="0" applyNumberFormat="1" applyFont="1" applyFill="1" applyBorder="1" applyAlignment="1">
      <alignment wrapText="1"/>
    </xf>
    <xf numFmtId="4" fontId="6" fillId="10" borderId="4" xfId="0" applyNumberFormat="1" applyFont="1" applyFill="1" applyBorder="1" applyAlignment="1">
      <alignment wrapText="1"/>
    </xf>
    <xf numFmtId="0" fontId="6" fillId="10" borderId="4" xfId="0" applyFont="1" applyFill="1" applyBorder="1" applyAlignment="1">
      <alignment horizontal="left" wrapText="1"/>
    </xf>
    <xf numFmtId="164" fontId="5" fillId="8" borderId="3" xfId="0" applyNumberFormat="1" applyFont="1" applyFill="1" applyBorder="1" applyAlignment="1">
      <alignment horizontal="center" wrapText="1"/>
    </xf>
    <xf numFmtId="0" fontId="5" fillId="8" borderId="3" xfId="0" applyFont="1" applyFill="1" applyBorder="1" applyAlignment="1">
      <alignment horizontal="left" wrapText="1"/>
    </xf>
    <xf numFmtId="4" fontId="5" fillId="8" borderId="3" xfId="0" applyNumberFormat="1" applyFont="1" applyFill="1" applyBorder="1" applyAlignment="1">
      <alignment wrapText="1"/>
    </xf>
    <xf numFmtId="0" fontId="5" fillId="8" borderId="3" xfId="0" applyFont="1" applyFill="1" applyBorder="1" applyAlignment="1">
      <alignment horizontal="center" wrapText="1"/>
    </xf>
    <xf numFmtId="4" fontId="6" fillId="9" borderId="3" xfId="0" applyNumberFormat="1" applyFont="1" applyFill="1" applyBorder="1" applyAlignment="1">
      <alignment wrapText="1"/>
    </xf>
    <xf numFmtId="4" fontId="5" fillId="7" borderId="4" xfId="0" applyNumberFormat="1" applyFont="1" applyFill="1" applyBorder="1" applyAlignment="1">
      <alignment horizontal="right" wrapText="1"/>
    </xf>
    <xf numFmtId="4" fontId="6" fillId="6" borderId="4" xfId="0" applyNumberFormat="1" applyFont="1" applyFill="1" applyBorder="1" applyAlignment="1">
      <alignment horizontal="right" wrapText="1"/>
    </xf>
    <xf numFmtId="0" fontId="5" fillId="0" borderId="3" xfId="0" applyFont="1" applyBorder="1" applyAlignment="1">
      <alignment wrapText="1"/>
    </xf>
    <xf numFmtId="0" fontId="5" fillId="0" borderId="0" xfId="0" applyFont="1" applyBorder="1" applyAlignment="1">
      <alignment wrapText="1"/>
    </xf>
    <xf numFmtId="164" fontId="5" fillId="0" borderId="4" xfId="0" applyNumberFormat="1" applyFont="1" applyBorder="1"/>
    <xf numFmtId="0" fontId="5" fillId="0" borderId="4" xfId="0" applyFont="1" applyBorder="1"/>
    <xf numFmtId="0" fontId="5" fillId="0" borderId="4" xfId="0" applyFont="1" applyBorder="1" applyAlignment="1">
      <alignment horizontal="center" wrapText="1"/>
    </xf>
    <xf numFmtId="0" fontId="5" fillId="0" borderId="4" xfId="0" applyFont="1" applyBorder="1" applyAlignment="1">
      <alignment horizontal="center"/>
    </xf>
    <xf numFmtId="43" fontId="5" fillId="0" borderId="4" xfId="1" applyFont="1" applyBorder="1"/>
    <xf numFmtId="0" fontId="6" fillId="9" borderId="4" xfId="0" applyFont="1" applyFill="1" applyBorder="1"/>
    <xf numFmtId="4" fontId="6" fillId="9" borderId="4" xfId="0" applyNumberFormat="1" applyFont="1" applyFill="1" applyBorder="1"/>
    <xf numFmtId="4" fontId="5" fillId="0" borderId="4" xfId="0" applyNumberFormat="1" applyFont="1" applyBorder="1"/>
    <xf numFmtId="4" fontId="5" fillId="0" borderId="4" xfId="0" applyNumberFormat="1" applyFont="1" applyFill="1" applyBorder="1" applyAlignment="1">
      <alignment horizontal="right" wrapText="1"/>
    </xf>
    <xf numFmtId="0" fontId="5" fillId="3" borderId="4" xfId="0" applyFont="1" applyFill="1" applyBorder="1" applyAlignment="1">
      <alignment wrapText="1"/>
    </xf>
    <xf numFmtId="164" fontId="6" fillId="3" borderId="4" xfId="0" applyNumberFormat="1" applyFont="1" applyFill="1" applyBorder="1" applyAlignment="1">
      <alignment horizontal="center" wrapText="1"/>
    </xf>
    <xf numFmtId="0" fontId="6" fillId="3" borderId="4" xfId="0" applyFont="1" applyFill="1" applyBorder="1" applyAlignment="1">
      <alignment horizontal="center" wrapText="1"/>
    </xf>
    <xf numFmtId="4" fontId="6" fillId="3" borderId="4" xfId="0" applyNumberFormat="1" applyFont="1" applyFill="1" applyBorder="1" applyAlignment="1">
      <alignment wrapText="1"/>
    </xf>
    <xf numFmtId="4" fontId="6" fillId="11" borderId="4" xfId="0" applyNumberFormat="1" applyFont="1" applyFill="1" applyBorder="1" applyAlignment="1">
      <alignment wrapText="1"/>
    </xf>
    <xf numFmtId="4" fontId="6" fillId="12" borderId="4" xfId="0" applyNumberFormat="1" applyFont="1" applyFill="1" applyBorder="1" applyAlignment="1">
      <alignment wrapText="1"/>
    </xf>
    <xf numFmtId="4" fontId="5" fillId="12" borderId="4" xfId="0" applyNumberFormat="1" applyFont="1" applyFill="1" applyBorder="1" applyAlignment="1">
      <alignment wrapText="1"/>
    </xf>
    <xf numFmtId="1" fontId="7" fillId="8" borderId="4" xfId="0" applyNumberFormat="1" applyFont="1" applyFill="1" applyBorder="1" applyAlignment="1">
      <alignment horizontal="center" wrapText="1"/>
    </xf>
    <xf numFmtId="4" fontId="5" fillId="7" borderId="4" xfId="0" applyNumberFormat="1" applyFont="1" applyFill="1" applyBorder="1" applyAlignment="1">
      <alignment horizontal="center" wrapText="1"/>
    </xf>
    <xf numFmtId="0" fontId="6" fillId="13" borderId="4" xfId="0" applyFont="1" applyFill="1" applyBorder="1" applyAlignment="1">
      <alignment horizontal="left" wrapText="1"/>
    </xf>
    <xf numFmtId="4" fontId="6" fillId="14" borderId="4" xfId="0" applyNumberFormat="1" applyFont="1" applyFill="1" applyBorder="1" applyAlignment="1">
      <alignment horizontal="center" wrapText="1"/>
    </xf>
    <xf numFmtId="165" fontId="6" fillId="6" borderId="4" xfId="2" applyFont="1" applyFill="1" applyBorder="1" applyAlignment="1">
      <alignment wrapText="1"/>
    </xf>
    <xf numFmtId="164" fontId="5" fillId="3" borderId="4" xfId="0" applyNumberFormat="1" applyFont="1" applyFill="1" applyBorder="1" applyAlignment="1">
      <alignment horizontal="center"/>
    </xf>
    <xf numFmtId="0" fontId="5" fillId="3" borderId="4" xfId="0" applyFont="1" applyFill="1" applyBorder="1" applyAlignment="1">
      <alignment horizontal="center"/>
    </xf>
    <xf numFmtId="4" fontId="5" fillId="3" borderId="4" xfId="0" applyNumberFormat="1" applyFont="1" applyFill="1" applyBorder="1" applyAlignment="1">
      <alignment horizontal="right" wrapText="1"/>
    </xf>
    <xf numFmtId="164" fontId="8" fillId="3" borderId="4" xfId="0" applyNumberFormat="1" applyFont="1" applyFill="1" applyBorder="1" applyAlignment="1">
      <alignment horizontal="center" wrapText="1"/>
    </xf>
    <xf numFmtId="0" fontId="8" fillId="3" borderId="4" xfId="0" applyFont="1" applyFill="1" applyBorder="1" applyAlignment="1">
      <alignment horizontal="center" wrapText="1"/>
    </xf>
    <xf numFmtId="0" fontId="9" fillId="3" borderId="4" xfId="0" applyFont="1" applyFill="1" applyBorder="1" applyAlignment="1">
      <alignment horizontal="left" wrapText="1"/>
    </xf>
    <xf numFmtId="4" fontId="9" fillId="3" borderId="4" xfId="0" applyNumberFormat="1" applyFont="1" applyFill="1" applyBorder="1" applyAlignment="1">
      <alignment wrapText="1"/>
    </xf>
    <xf numFmtId="164" fontId="5" fillId="9" borderId="5" xfId="0" applyNumberFormat="1" applyFont="1" applyFill="1" applyBorder="1"/>
    <xf numFmtId="0" fontId="5" fillId="9" borderId="5" xfId="0" applyFont="1" applyFill="1" applyBorder="1"/>
    <xf numFmtId="0" fontId="5" fillId="9" borderId="5" xfId="0" applyFont="1" applyFill="1" applyBorder="1" applyAlignment="1">
      <alignment horizontal="center" wrapText="1"/>
    </xf>
    <xf numFmtId="4" fontId="6" fillId="9" borderId="5" xfId="0" applyNumberFormat="1" applyFont="1" applyFill="1" applyBorder="1"/>
    <xf numFmtId="164" fontId="5" fillId="0" borderId="0" xfId="0" applyNumberFormat="1" applyFont="1" applyBorder="1"/>
    <xf numFmtId="0" fontId="5" fillId="0" borderId="0" xfId="0" applyFont="1" applyBorder="1"/>
    <xf numFmtId="0" fontId="5" fillId="0" borderId="0" xfId="0" applyFont="1" applyBorder="1" applyAlignment="1">
      <alignment horizontal="center" wrapText="1"/>
    </xf>
    <xf numFmtId="0" fontId="0" fillId="0" borderId="4" xfId="0" applyBorder="1"/>
    <xf numFmtId="0" fontId="0" fillId="8" borderId="0" xfId="0" applyFill="1"/>
    <xf numFmtId="0" fontId="0" fillId="8" borderId="4" xfId="0" applyFill="1" applyBorder="1"/>
    <xf numFmtId="4" fontId="5" fillId="8" borderId="4" xfId="0" applyNumberFormat="1" applyFont="1" applyFill="1" applyBorder="1" applyAlignment="1">
      <alignment horizontal="right" wrapText="1"/>
    </xf>
    <xf numFmtId="0" fontId="4" fillId="2" borderId="2" xfId="0" applyFont="1" applyFill="1" applyBorder="1" applyAlignment="1">
      <alignment horizontal="center" wrapText="1"/>
    </xf>
    <xf numFmtId="0" fontId="4" fillId="2" borderId="1" xfId="0" applyFont="1" applyFill="1" applyBorder="1" applyAlignment="1">
      <alignment horizontal="center"/>
    </xf>
    <xf numFmtId="0" fontId="6" fillId="0" borderId="0" xfId="0" applyFont="1" applyBorder="1"/>
    <xf numFmtId="0" fontId="4" fillId="2" borderId="6" xfId="0" applyFont="1" applyFill="1" applyBorder="1" applyAlignment="1">
      <alignment horizontal="center" wrapText="1"/>
    </xf>
    <xf numFmtId="0" fontId="5" fillId="3" borderId="7" xfId="0" applyFont="1" applyFill="1" applyBorder="1" applyAlignment="1">
      <alignment horizontal="left" wrapText="1"/>
    </xf>
    <xf numFmtId="0" fontId="5" fillId="3" borderId="8" xfId="0" applyFont="1" applyFill="1" applyBorder="1" applyAlignment="1">
      <alignment horizontal="left" wrapText="1"/>
    </xf>
    <xf numFmtId="0" fontId="5" fillId="3" borderId="8" xfId="0" applyFont="1" applyFill="1" applyBorder="1" applyAlignment="1">
      <alignment horizontal="center" wrapText="1"/>
    </xf>
    <xf numFmtId="164" fontId="5" fillId="3" borderId="8" xfId="0" applyNumberFormat="1" applyFont="1" applyFill="1" applyBorder="1" applyAlignment="1">
      <alignment horizontal="center" wrapText="1"/>
    </xf>
    <xf numFmtId="4" fontId="5" fillId="3" borderId="8" xfId="0" applyNumberFormat="1" applyFont="1" applyFill="1" applyBorder="1" applyAlignment="1">
      <alignment wrapText="1"/>
    </xf>
    <xf numFmtId="0" fontId="0" fillId="0" borderId="8" xfId="0" applyBorder="1"/>
    <xf numFmtId="0" fontId="0" fillId="0" borderId="9" xfId="0" applyBorder="1"/>
    <xf numFmtId="0" fontId="6" fillId="5" borderId="10" xfId="0" applyFont="1" applyFill="1" applyBorder="1" applyAlignment="1">
      <alignment horizontal="left" wrapText="1"/>
    </xf>
    <xf numFmtId="4" fontId="4" fillId="9" borderId="11" xfId="0" applyNumberFormat="1" applyFont="1" applyFill="1" applyBorder="1"/>
    <xf numFmtId="0" fontId="6" fillId="4" borderId="10" xfId="0" applyFont="1" applyFill="1" applyBorder="1" applyAlignment="1">
      <alignment horizontal="left" wrapText="1"/>
    </xf>
    <xf numFmtId="0" fontId="0" fillId="0" borderId="11" xfId="0" applyBorder="1"/>
    <xf numFmtId="0" fontId="5" fillId="4" borderId="10" xfId="0" applyFont="1" applyFill="1" applyBorder="1" applyAlignment="1">
      <alignment horizontal="left" wrapText="1"/>
    </xf>
    <xf numFmtId="0" fontId="6" fillId="3" borderId="10" xfId="0" applyFont="1" applyFill="1" applyBorder="1" applyAlignment="1">
      <alignment horizontal="left" wrapText="1"/>
    </xf>
    <xf numFmtId="0" fontId="5" fillId="3" borderId="10" xfId="0" applyFont="1" applyFill="1" applyBorder="1" applyAlignment="1">
      <alignment horizontal="left" wrapText="1"/>
    </xf>
    <xf numFmtId="0" fontId="6" fillId="0" borderId="10" xfId="0" applyFont="1" applyFill="1" applyBorder="1" applyAlignment="1">
      <alignment horizontal="left" wrapText="1"/>
    </xf>
    <xf numFmtId="0" fontId="5" fillId="0" borderId="10" xfId="0" applyFont="1" applyFill="1" applyBorder="1" applyAlignment="1">
      <alignment horizontal="left" wrapText="1"/>
    </xf>
    <xf numFmtId="0" fontId="6" fillId="9" borderId="10" xfId="0" applyFont="1" applyFill="1" applyBorder="1" applyAlignment="1">
      <alignment horizontal="left" wrapText="1"/>
    </xf>
    <xf numFmtId="0" fontId="5" fillId="8" borderId="10" xfId="0" applyFont="1" applyFill="1" applyBorder="1" applyAlignment="1">
      <alignment horizontal="left" wrapText="1"/>
    </xf>
    <xf numFmtId="0" fontId="6" fillId="8" borderId="10" xfId="0" applyFont="1" applyFill="1" applyBorder="1" applyAlignment="1">
      <alignment horizontal="left" wrapText="1"/>
    </xf>
    <xf numFmtId="0" fontId="6" fillId="10" borderId="10" xfId="0" applyFont="1" applyFill="1" applyBorder="1" applyAlignment="1">
      <alignment horizontal="left" wrapText="1"/>
    </xf>
    <xf numFmtId="0" fontId="0" fillId="8" borderId="11" xfId="0" applyFill="1" applyBorder="1"/>
    <xf numFmtId="0" fontId="5" fillId="0" borderId="10" xfId="0" applyFont="1" applyBorder="1"/>
    <xf numFmtId="0" fontId="6" fillId="9" borderId="10" xfId="0" applyFont="1" applyFill="1" applyBorder="1"/>
    <xf numFmtId="0" fontId="6" fillId="13" borderId="10" xfId="0" applyFont="1" applyFill="1" applyBorder="1" applyAlignment="1">
      <alignment horizontal="left" wrapText="1"/>
    </xf>
    <xf numFmtId="0" fontId="9" fillId="3" borderId="10" xfId="0" applyFont="1" applyFill="1" applyBorder="1" applyAlignment="1">
      <alignment horizontal="left" wrapText="1"/>
    </xf>
    <xf numFmtId="0" fontId="6" fillId="9" borderId="12" xfId="0" applyFont="1" applyFill="1" applyBorder="1"/>
    <xf numFmtId="0" fontId="0" fillId="9" borderId="5" xfId="0" applyFill="1" applyBorder="1"/>
    <xf numFmtId="4" fontId="4" fillId="9" borderId="13" xfId="0" applyNumberFormat="1" applyFont="1" applyFill="1" applyBorder="1"/>
    <xf numFmtId="0" fontId="4" fillId="2" borderId="14" xfId="0" applyFont="1" applyFill="1" applyBorder="1" applyAlignment="1">
      <alignment horizontal="center"/>
    </xf>
    <xf numFmtId="164" fontId="5" fillId="3" borderId="7" xfId="0" applyNumberFormat="1" applyFont="1" applyFill="1" applyBorder="1" applyAlignment="1">
      <alignment horizontal="center" wrapText="1"/>
    </xf>
    <xf numFmtId="4" fontId="5" fillId="3" borderId="9" xfId="0" applyNumberFormat="1" applyFont="1" applyFill="1" applyBorder="1" applyAlignment="1">
      <alignment wrapText="1"/>
    </xf>
    <xf numFmtId="164" fontId="5" fillId="4" borderId="10" xfId="0" applyNumberFormat="1" applyFont="1" applyFill="1" applyBorder="1" applyAlignment="1">
      <alignment horizontal="center" wrapText="1"/>
    </xf>
    <xf numFmtId="4" fontId="6" fillId="6" borderId="11" xfId="0" applyNumberFormat="1" applyFont="1" applyFill="1" applyBorder="1" applyAlignment="1">
      <alignment wrapText="1"/>
    </xf>
    <xf numFmtId="4" fontId="6" fillId="4" borderId="11" xfId="0" applyNumberFormat="1" applyFont="1" applyFill="1" applyBorder="1" applyAlignment="1">
      <alignment wrapText="1"/>
    </xf>
    <xf numFmtId="4" fontId="5" fillId="4" borderId="11" xfId="0" applyNumberFormat="1" applyFont="1" applyFill="1" applyBorder="1" applyAlignment="1">
      <alignment wrapText="1"/>
    </xf>
    <xf numFmtId="4" fontId="6" fillId="5" borderId="11" xfId="0" applyNumberFormat="1" applyFont="1" applyFill="1" applyBorder="1" applyAlignment="1">
      <alignment wrapText="1"/>
    </xf>
    <xf numFmtId="164" fontId="5" fillId="3" borderId="10" xfId="0" applyNumberFormat="1" applyFont="1" applyFill="1" applyBorder="1" applyAlignment="1">
      <alignment horizontal="center" wrapText="1"/>
    </xf>
    <xf numFmtId="4" fontId="6" fillId="7" borderId="11" xfId="0" applyNumberFormat="1" applyFont="1" applyFill="1" applyBorder="1" applyAlignment="1">
      <alignment wrapText="1"/>
    </xf>
    <xf numFmtId="4" fontId="5" fillId="7" borderId="11" xfId="0" applyNumberFormat="1" applyFont="1" applyFill="1" applyBorder="1" applyAlignment="1">
      <alignment wrapText="1"/>
    </xf>
    <xf numFmtId="165" fontId="5" fillId="4" borderId="11" xfId="2" applyFont="1" applyFill="1" applyBorder="1" applyAlignment="1">
      <alignment wrapText="1"/>
    </xf>
    <xf numFmtId="4" fontId="5" fillId="3" borderId="11" xfId="0" applyNumberFormat="1" applyFont="1" applyFill="1" applyBorder="1" applyAlignment="1">
      <alignment wrapText="1"/>
    </xf>
    <xf numFmtId="164" fontId="5" fillId="0" borderId="10" xfId="0" applyNumberFormat="1" applyFont="1" applyFill="1" applyBorder="1" applyAlignment="1">
      <alignment horizontal="center" wrapText="1"/>
    </xf>
    <xf numFmtId="4" fontId="6" fillId="0" borderId="11" xfId="0" applyNumberFormat="1" applyFont="1" applyFill="1" applyBorder="1" applyAlignment="1">
      <alignment wrapText="1"/>
    </xf>
    <xf numFmtId="4" fontId="5" fillId="0" borderId="11" xfId="0" applyNumberFormat="1" applyFont="1" applyFill="1" applyBorder="1" applyAlignment="1">
      <alignment wrapText="1"/>
    </xf>
    <xf numFmtId="4" fontId="6" fillId="9" borderId="11" xfId="0" applyNumberFormat="1" applyFont="1" applyFill="1" applyBorder="1" applyAlignment="1">
      <alignment wrapText="1"/>
    </xf>
    <xf numFmtId="164" fontId="5" fillId="8" borderId="10" xfId="0" applyNumberFormat="1" applyFont="1" applyFill="1" applyBorder="1" applyAlignment="1">
      <alignment horizontal="center" wrapText="1"/>
    </xf>
    <xf numFmtId="4" fontId="5" fillId="8" borderId="11" xfId="0" applyNumberFormat="1" applyFont="1" applyFill="1" applyBorder="1" applyAlignment="1">
      <alignment wrapText="1"/>
    </xf>
    <xf numFmtId="4" fontId="5" fillId="3" borderId="11" xfId="0" applyNumberFormat="1" applyFont="1" applyFill="1" applyBorder="1" applyAlignment="1">
      <alignment horizontal="center" wrapText="1"/>
    </xf>
    <xf numFmtId="4" fontId="6" fillId="8" borderId="11" xfId="0" applyNumberFormat="1" applyFont="1" applyFill="1" applyBorder="1" applyAlignment="1">
      <alignment wrapText="1"/>
    </xf>
    <xf numFmtId="4" fontId="6" fillId="10" borderId="11" xfId="0" applyNumberFormat="1" applyFont="1" applyFill="1" applyBorder="1" applyAlignment="1">
      <alignment wrapText="1"/>
    </xf>
    <xf numFmtId="164" fontId="5" fillId="8" borderId="15" xfId="0" applyNumberFormat="1" applyFont="1" applyFill="1" applyBorder="1" applyAlignment="1">
      <alignment horizontal="center" wrapText="1"/>
    </xf>
    <xf numFmtId="4" fontId="5" fillId="8" borderId="16" xfId="0" applyNumberFormat="1" applyFont="1" applyFill="1" applyBorder="1" applyAlignment="1">
      <alignment wrapText="1"/>
    </xf>
    <xf numFmtId="4" fontId="6" fillId="9" borderId="16" xfId="0" applyNumberFormat="1" applyFont="1" applyFill="1" applyBorder="1" applyAlignment="1">
      <alignment wrapText="1"/>
    </xf>
    <xf numFmtId="4" fontId="5" fillId="7" borderId="11" xfId="0" applyNumberFormat="1" applyFont="1" applyFill="1" applyBorder="1" applyAlignment="1">
      <alignment horizontal="right" wrapText="1"/>
    </xf>
    <xf numFmtId="4" fontId="6" fillId="6" borderId="11" xfId="0" applyNumberFormat="1" applyFont="1" applyFill="1" applyBorder="1" applyAlignment="1">
      <alignment horizontal="right" wrapText="1"/>
    </xf>
    <xf numFmtId="164" fontId="5" fillId="0" borderId="10" xfId="0" applyNumberFormat="1" applyFont="1" applyBorder="1"/>
    <xf numFmtId="0" fontId="5" fillId="0" borderId="11" xfId="0" applyFont="1" applyBorder="1"/>
    <xf numFmtId="43" fontId="5" fillId="0" borderId="11" xfId="1" applyFont="1" applyBorder="1"/>
    <xf numFmtId="4" fontId="6" fillId="9" borderId="11" xfId="0" applyNumberFormat="1" applyFont="1" applyFill="1" applyBorder="1"/>
    <xf numFmtId="4" fontId="5" fillId="0" borderId="11" xfId="0" applyNumberFormat="1" applyFont="1" applyBorder="1"/>
    <xf numFmtId="4" fontId="5" fillId="0" borderId="11" xfId="0" applyNumberFormat="1" applyFont="1" applyFill="1" applyBorder="1" applyAlignment="1">
      <alignment horizontal="right" wrapText="1"/>
    </xf>
    <xf numFmtId="164" fontId="6" fillId="3" borderId="10" xfId="0" applyNumberFormat="1" applyFont="1" applyFill="1" applyBorder="1" applyAlignment="1">
      <alignment horizontal="center" wrapText="1"/>
    </xf>
    <xf numFmtId="4" fontId="6" fillId="3" borderId="11" xfId="0" applyNumberFormat="1" applyFont="1" applyFill="1" applyBorder="1" applyAlignment="1">
      <alignment wrapText="1"/>
    </xf>
    <xf numFmtId="4" fontId="6" fillId="11" borderId="11" xfId="0" applyNumberFormat="1" applyFont="1" applyFill="1" applyBorder="1" applyAlignment="1">
      <alignment wrapText="1"/>
    </xf>
    <xf numFmtId="4" fontId="6" fillId="12" borderId="11" xfId="0" applyNumberFormat="1" applyFont="1" applyFill="1" applyBorder="1" applyAlignment="1">
      <alignment wrapText="1"/>
    </xf>
    <xf numFmtId="4" fontId="5" fillId="12" borderId="11" xfId="0" applyNumberFormat="1" applyFont="1" applyFill="1" applyBorder="1" applyAlignment="1">
      <alignment wrapText="1"/>
    </xf>
    <xf numFmtId="4" fontId="5" fillId="7" borderId="11" xfId="0" applyNumberFormat="1" applyFont="1" applyFill="1" applyBorder="1" applyAlignment="1">
      <alignment horizontal="center" wrapText="1"/>
    </xf>
    <xf numFmtId="4" fontId="6" fillId="14" borderId="11" xfId="0" applyNumberFormat="1" applyFont="1" applyFill="1" applyBorder="1" applyAlignment="1">
      <alignment horizontal="center" wrapText="1"/>
    </xf>
    <xf numFmtId="165" fontId="6" fillId="6" borderId="11" xfId="2" applyFont="1" applyFill="1" applyBorder="1" applyAlignment="1">
      <alignment wrapText="1"/>
    </xf>
    <xf numFmtId="0" fontId="5" fillId="3" borderId="11" xfId="0" applyFont="1" applyFill="1" applyBorder="1" applyAlignment="1">
      <alignment wrapText="1"/>
    </xf>
    <xf numFmtId="164" fontId="5" fillId="3" borderId="10" xfId="0" applyNumberFormat="1" applyFont="1" applyFill="1" applyBorder="1" applyAlignment="1">
      <alignment horizontal="center"/>
    </xf>
    <xf numFmtId="4" fontId="5" fillId="3" borderId="11" xfId="0" applyNumberFormat="1" applyFont="1" applyFill="1" applyBorder="1" applyAlignment="1">
      <alignment horizontal="right" wrapText="1"/>
    </xf>
    <xf numFmtId="164" fontId="8" fillId="3" borderId="10" xfId="0" applyNumberFormat="1" applyFont="1" applyFill="1" applyBorder="1" applyAlignment="1">
      <alignment horizontal="center" wrapText="1"/>
    </xf>
    <xf numFmtId="4" fontId="9" fillId="3" borderId="11" xfId="0" applyNumberFormat="1" applyFont="1" applyFill="1" applyBorder="1" applyAlignment="1">
      <alignment wrapText="1"/>
    </xf>
    <xf numFmtId="164" fontId="5" fillId="0" borderId="12" xfId="0" applyNumberFormat="1" applyFont="1" applyFill="1" applyBorder="1" applyAlignment="1">
      <alignment horizontal="center" wrapText="1"/>
    </xf>
    <xf numFmtId="0" fontId="5" fillId="0" borderId="5" xfId="0" applyFont="1" applyFill="1" applyBorder="1" applyAlignment="1">
      <alignment horizontal="center" wrapText="1"/>
    </xf>
    <xf numFmtId="0" fontId="5" fillId="3" borderId="5" xfId="0" applyFont="1" applyFill="1" applyBorder="1" applyAlignment="1">
      <alignment horizontal="left" wrapText="1"/>
    </xf>
    <xf numFmtId="0" fontId="5" fillId="0" borderId="5" xfId="0" applyFont="1" applyFill="1" applyBorder="1" applyAlignment="1">
      <alignment horizontal="left" wrapText="1"/>
    </xf>
    <xf numFmtId="4" fontId="6" fillId="0" borderId="13" xfId="0" applyNumberFormat="1" applyFont="1" applyFill="1" applyBorder="1" applyAlignment="1">
      <alignment wrapText="1"/>
    </xf>
    <xf numFmtId="164" fontId="5" fillId="9" borderId="1" xfId="0" applyNumberFormat="1" applyFont="1" applyFill="1" applyBorder="1"/>
    <xf numFmtId="0" fontId="5" fillId="9" borderId="2" xfId="0" applyFont="1" applyFill="1" applyBorder="1"/>
    <xf numFmtId="0" fontId="6" fillId="9" borderId="2" xfId="0" applyFont="1" applyFill="1" applyBorder="1"/>
    <xf numFmtId="0" fontId="5" fillId="9" borderId="2" xfId="0" applyFont="1" applyFill="1" applyBorder="1" applyAlignment="1">
      <alignment horizontal="center" wrapText="1"/>
    </xf>
    <xf numFmtId="4" fontId="6" fillId="9" borderId="14" xfId="0" applyNumberFormat="1" applyFont="1" applyFill="1" applyBorder="1"/>
  </cellXfs>
  <cellStyles count="3">
    <cellStyle name="Excel Built-in Comma" xfId="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38100</xdr:colOff>
      <xdr:row>0</xdr:row>
      <xdr:rowOff>180975</xdr:rowOff>
    </xdr:from>
    <xdr:ext cx="1000125"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38100" y="180975"/>
          <a:ext cx="1000125" cy="611479"/>
        </a:xfrm>
        <a:prstGeom prst="rect">
          <a:avLst/>
        </a:prstGeom>
        <a:noFill/>
        <a:ln cap="flat">
          <a:noFill/>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38100</xdr:colOff>
      <xdr:row>0</xdr:row>
      <xdr:rowOff>1</xdr:rowOff>
    </xdr:from>
    <xdr:ext cx="923925" cy="564890"/>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38100" y="1"/>
          <a:ext cx="923925" cy="564890"/>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97"/>
  <sheetViews>
    <sheetView tabSelected="1" workbookViewId="0">
      <selection activeCell="B3" sqref="B3:E3"/>
    </sheetView>
  </sheetViews>
  <sheetFormatPr baseColWidth="10" defaultRowHeight="15" x14ac:dyDescent="0.25"/>
  <cols>
    <col min="1" max="1" width="15.42578125" customWidth="1"/>
    <col min="2" max="2" width="22.28515625" customWidth="1"/>
    <col min="3" max="3" width="30.85546875" customWidth="1"/>
    <col min="4" max="4" width="28.42578125" customWidth="1"/>
    <col min="5" max="5" width="12.7109375" bestFit="1" customWidth="1"/>
  </cols>
  <sheetData>
    <row r="1" spans="1:5" s="2" customFormat="1" ht="15.75" customHeight="1" x14ac:dyDescent="0.25">
      <c r="A1" s="1" t="s">
        <v>0</v>
      </c>
      <c r="B1" s="1"/>
      <c r="C1" s="1"/>
      <c r="D1" s="1"/>
      <c r="E1" s="1"/>
    </row>
    <row r="2" spans="1:5" s="2" customFormat="1" ht="15.75" x14ac:dyDescent="0.25">
      <c r="A2" s="1" t="s">
        <v>1</v>
      </c>
      <c r="B2" s="1"/>
      <c r="C2" s="1"/>
      <c r="D2" s="1"/>
      <c r="E2" s="1"/>
    </row>
    <row r="3" spans="1:5" s="2" customFormat="1" ht="15.75" x14ac:dyDescent="0.25">
      <c r="B3" s="1" t="s">
        <v>746</v>
      </c>
      <c r="C3" s="1"/>
      <c r="D3" s="1"/>
      <c r="E3" s="1"/>
    </row>
    <row r="6" spans="1:5" ht="15.75" thickBot="1" x14ac:dyDescent="0.3"/>
    <row r="7" spans="1:5" ht="30.75" customHeight="1" thickBot="1" x14ac:dyDescent="0.3">
      <c r="A7" s="3" t="s">
        <v>2</v>
      </c>
      <c r="B7" s="4" t="s">
        <v>3</v>
      </c>
      <c r="C7" s="4" t="s">
        <v>4</v>
      </c>
      <c r="D7" s="4" t="s">
        <v>5</v>
      </c>
      <c r="E7" s="120" t="s">
        <v>6</v>
      </c>
    </row>
    <row r="8" spans="1:5" ht="119.25" customHeight="1" x14ac:dyDescent="0.25">
      <c r="A8" s="121">
        <v>42510</v>
      </c>
      <c r="B8" s="94" t="s">
        <v>7</v>
      </c>
      <c r="C8" s="93" t="s">
        <v>8</v>
      </c>
      <c r="D8" s="93" t="s">
        <v>9</v>
      </c>
      <c r="E8" s="122">
        <v>9145</v>
      </c>
    </row>
    <row r="9" spans="1:5" x14ac:dyDescent="0.25">
      <c r="A9" s="123"/>
      <c r="B9" s="6"/>
      <c r="C9" s="7" t="s">
        <v>10</v>
      </c>
      <c r="D9" s="8"/>
      <c r="E9" s="124">
        <f>SUM(E8)</f>
        <v>9145</v>
      </c>
    </row>
    <row r="10" spans="1:5" x14ac:dyDescent="0.25">
      <c r="A10" s="123"/>
      <c r="B10" s="6"/>
      <c r="C10" s="10"/>
      <c r="D10" s="8"/>
      <c r="E10" s="125"/>
    </row>
    <row r="11" spans="1:5" x14ac:dyDescent="0.25">
      <c r="A11" s="123"/>
      <c r="B11" s="6"/>
      <c r="C11" s="10"/>
      <c r="D11" s="8"/>
      <c r="E11" s="125"/>
    </row>
    <row r="12" spans="1:5" ht="45" x14ac:dyDescent="0.25">
      <c r="A12" s="123">
        <v>42787</v>
      </c>
      <c r="B12" s="6" t="s">
        <v>11</v>
      </c>
      <c r="C12" s="8" t="s">
        <v>12</v>
      </c>
      <c r="D12" s="8" t="s">
        <v>13</v>
      </c>
      <c r="E12" s="126">
        <v>66906</v>
      </c>
    </row>
    <row r="13" spans="1:5" ht="30" x14ac:dyDescent="0.25">
      <c r="A13" s="123"/>
      <c r="B13" s="6"/>
      <c r="C13" s="7" t="s">
        <v>14</v>
      </c>
      <c r="D13" s="8"/>
      <c r="E13" s="124">
        <f>SUM(E12)</f>
        <v>66906</v>
      </c>
    </row>
    <row r="14" spans="1:5" x14ac:dyDescent="0.25">
      <c r="A14" s="123"/>
      <c r="B14" s="6"/>
      <c r="C14" s="10"/>
      <c r="D14" s="8"/>
      <c r="E14" s="125"/>
    </row>
    <row r="15" spans="1:5" x14ac:dyDescent="0.25">
      <c r="A15" s="123"/>
      <c r="B15" s="6"/>
      <c r="C15" s="10"/>
      <c r="D15" s="8"/>
      <c r="E15" s="125"/>
    </row>
    <row r="16" spans="1:5" ht="135" x14ac:dyDescent="0.25">
      <c r="A16" s="123">
        <v>44495</v>
      </c>
      <c r="B16" s="6" t="s">
        <v>15</v>
      </c>
      <c r="C16" s="8" t="s">
        <v>16</v>
      </c>
      <c r="D16" s="8" t="s">
        <v>17</v>
      </c>
      <c r="E16" s="126">
        <v>8850</v>
      </c>
    </row>
    <row r="17" spans="1:5" ht="135" x14ac:dyDescent="0.25">
      <c r="A17" s="123">
        <v>44495</v>
      </c>
      <c r="B17" s="6" t="s">
        <v>15</v>
      </c>
      <c r="C17" s="8" t="s">
        <v>16</v>
      </c>
      <c r="D17" s="8" t="s">
        <v>17</v>
      </c>
      <c r="E17" s="126">
        <v>48380</v>
      </c>
    </row>
    <row r="18" spans="1:5" x14ac:dyDescent="0.25">
      <c r="A18" s="123"/>
      <c r="B18" s="6"/>
      <c r="C18" s="7" t="s">
        <v>18</v>
      </c>
      <c r="D18" s="8"/>
      <c r="E18" s="127">
        <f>SUM(E16:E17)</f>
        <v>57230</v>
      </c>
    </row>
    <row r="19" spans="1:5" x14ac:dyDescent="0.25">
      <c r="A19" s="123"/>
      <c r="B19" s="6"/>
      <c r="C19" s="10"/>
      <c r="D19" s="8" t="s">
        <v>19</v>
      </c>
      <c r="E19" s="125"/>
    </row>
    <row r="20" spans="1:5" x14ac:dyDescent="0.25">
      <c r="A20" s="123"/>
      <c r="B20" s="6"/>
      <c r="C20" s="10"/>
      <c r="D20" s="8"/>
      <c r="E20" s="125"/>
    </row>
    <row r="21" spans="1:5" ht="150" x14ac:dyDescent="0.25">
      <c r="A21" s="123">
        <v>43126</v>
      </c>
      <c r="B21" s="6" t="s">
        <v>20</v>
      </c>
      <c r="C21" s="8" t="s">
        <v>21</v>
      </c>
      <c r="D21" s="8" t="s">
        <v>22</v>
      </c>
      <c r="E21" s="126">
        <v>728090</v>
      </c>
    </row>
    <row r="22" spans="1:5" x14ac:dyDescent="0.25">
      <c r="A22" s="123"/>
      <c r="B22" s="6"/>
      <c r="C22" s="7" t="s">
        <v>23</v>
      </c>
      <c r="D22" s="8"/>
      <c r="E22" s="124">
        <f>SUM(E21:E21)</f>
        <v>728090</v>
      </c>
    </row>
    <row r="23" spans="1:5" x14ac:dyDescent="0.25">
      <c r="A23" s="128"/>
      <c r="B23" s="15"/>
      <c r="C23" s="16"/>
      <c r="D23" s="17"/>
      <c r="E23" s="129"/>
    </row>
    <row r="24" spans="1:5" x14ac:dyDescent="0.25">
      <c r="A24" s="128"/>
      <c r="B24" s="15"/>
      <c r="C24" s="16"/>
      <c r="D24" s="17"/>
      <c r="E24" s="129"/>
    </row>
    <row r="25" spans="1:5" ht="45" x14ac:dyDescent="0.25">
      <c r="A25" s="128">
        <v>44473</v>
      </c>
      <c r="B25" s="6" t="s">
        <v>24</v>
      </c>
      <c r="C25" s="17" t="s">
        <v>25</v>
      </c>
      <c r="D25" s="19" t="s">
        <v>26</v>
      </c>
      <c r="E25" s="130">
        <v>25960</v>
      </c>
    </row>
    <row r="26" spans="1:5" ht="30" x14ac:dyDescent="0.25">
      <c r="A26" s="128"/>
      <c r="B26" s="15"/>
      <c r="C26" s="7" t="s">
        <v>27</v>
      </c>
      <c r="D26" s="17"/>
      <c r="E26" s="124">
        <f>SUM(E25)</f>
        <v>25960</v>
      </c>
    </row>
    <row r="27" spans="1:5" x14ac:dyDescent="0.25">
      <c r="A27" s="128"/>
      <c r="B27" s="15"/>
      <c r="C27" s="16"/>
      <c r="D27" s="17"/>
      <c r="E27" s="129"/>
    </row>
    <row r="28" spans="1:5" x14ac:dyDescent="0.25">
      <c r="A28" s="128"/>
      <c r="B28" s="15"/>
      <c r="C28" s="16"/>
      <c r="D28" s="17"/>
      <c r="E28" s="129"/>
    </row>
    <row r="29" spans="1:5" ht="45" x14ac:dyDescent="0.25">
      <c r="A29" s="128">
        <v>44469</v>
      </c>
      <c r="B29" s="6" t="s">
        <v>28</v>
      </c>
      <c r="C29" s="17" t="s">
        <v>29</v>
      </c>
      <c r="D29" s="17" t="s">
        <v>30</v>
      </c>
      <c r="E29" s="130">
        <v>696000</v>
      </c>
    </row>
    <row r="30" spans="1:5" x14ac:dyDescent="0.25">
      <c r="A30" s="128"/>
      <c r="B30" s="15"/>
      <c r="C30" s="7" t="s">
        <v>31</v>
      </c>
      <c r="D30" s="17"/>
      <c r="E30" s="124">
        <f>SUM(E29)</f>
        <v>696000</v>
      </c>
    </row>
    <row r="31" spans="1:5" x14ac:dyDescent="0.25">
      <c r="A31" s="128"/>
      <c r="B31" s="15"/>
      <c r="C31" s="16"/>
      <c r="D31" s="17"/>
      <c r="E31" s="129"/>
    </row>
    <row r="32" spans="1:5" x14ac:dyDescent="0.25">
      <c r="A32" s="128"/>
      <c r="B32" s="15"/>
      <c r="C32" s="16"/>
      <c r="D32" s="17"/>
      <c r="E32" s="129"/>
    </row>
    <row r="33" spans="1:5" ht="75" x14ac:dyDescent="0.25">
      <c r="A33" s="123">
        <v>42305</v>
      </c>
      <c r="B33" s="15" t="s">
        <v>32</v>
      </c>
      <c r="C33" s="8" t="s">
        <v>33</v>
      </c>
      <c r="D33" s="8" t="s">
        <v>34</v>
      </c>
      <c r="E33" s="131">
        <v>389200</v>
      </c>
    </row>
    <row r="34" spans="1:5" ht="150" x14ac:dyDescent="0.25">
      <c r="A34" s="123">
        <v>42329</v>
      </c>
      <c r="B34" s="15" t="s">
        <v>35</v>
      </c>
      <c r="C34" s="8" t="s">
        <v>33</v>
      </c>
      <c r="D34" s="8" t="s">
        <v>36</v>
      </c>
      <c r="E34" s="132">
        <v>89600</v>
      </c>
    </row>
    <row r="35" spans="1:5" ht="75" x14ac:dyDescent="0.25">
      <c r="A35" s="123">
        <v>42329</v>
      </c>
      <c r="B35" s="15" t="s">
        <v>37</v>
      </c>
      <c r="C35" s="8" t="s">
        <v>33</v>
      </c>
      <c r="D35" s="8" t="s">
        <v>38</v>
      </c>
      <c r="E35" s="132">
        <v>160500</v>
      </c>
    </row>
    <row r="36" spans="1:5" ht="45" x14ac:dyDescent="0.25">
      <c r="A36" s="123">
        <v>42340</v>
      </c>
      <c r="B36" s="15" t="s">
        <v>39</v>
      </c>
      <c r="C36" s="8" t="s">
        <v>33</v>
      </c>
      <c r="D36" s="8" t="s">
        <v>40</v>
      </c>
      <c r="E36" s="132">
        <v>64200</v>
      </c>
    </row>
    <row r="37" spans="1:5" ht="165" x14ac:dyDescent="0.25">
      <c r="A37" s="123">
        <v>42514</v>
      </c>
      <c r="B37" s="6" t="s">
        <v>41</v>
      </c>
      <c r="C37" s="8" t="s">
        <v>33</v>
      </c>
      <c r="D37" s="8" t="s">
        <v>42</v>
      </c>
      <c r="E37" s="126">
        <v>462600</v>
      </c>
    </row>
    <row r="38" spans="1:5" ht="90" x14ac:dyDescent="0.25">
      <c r="A38" s="128">
        <v>42523</v>
      </c>
      <c r="B38" s="15" t="s">
        <v>43</v>
      </c>
      <c r="C38" s="8" t="s">
        <v>33</v>
      </c>
      <c r="D38" s="17" t="s">
        <v>44</v>
      </c>
      <c r="E38" s="132">
        <v>15000</v>
      </c>
    </row>
    <row r="39" spans="1:5" ht="30" x14ac:dyDescent="0.25">
      <c r="A39" s="123"/>
      <c r="B39" s="6"/>
      <c r="C39" s="7" t="s">
        <v>45</v>
      </c>
      <c r="D39" s="8"/>
      <c r="E39" s="124">
        <f>SUM(E33:E38)</f>
        <v>1181100</v>
      </c>
    </row>
    <row r="40" spans="1:5" x14ac:dyDescent="0.25">
      <c r="A40" s="133"/>
      <c r="B40" s="24"/>
      <c r="C40" s="25"/>
      <c r="D40" s="26"/>
      <c r="E40" s="134"/>
    </row>
    <row r="41" spans="1:5" x14ac:dyDescent="0.25">
      <c r="A41" s="133"/>
      <c r="B41" s="24"/>
      <c r="C41" s="25"/>
      <c r="D41" s="26"/>
      <c r="E41" s="134"/>
    </row>
    <row r="42" spans="1:5" ht="60" x14ac:dyDescent="0.25">
      <c r="A42" s="133">
        <v>44508</v>
      </c>
      <c r="B42" s="24" t="s">
        <v>46</v>
      </c>
      <c r="C42" s="26" t="s">
        <v>47</v>
      </c>
      <c r="D42" s="26" t="s">
        <v>48</v>
      </c>
      <c r="E42" s="135">
        <v>20060</v>
      </c>
    </row>
    <row r="43" spans="1:5" ht="30" x14ac:dyDescent="0.25">
      <c r="A43" s="133"/>
      <c r="B43" s="24"/>
      <c r="C43" s="29" t="s">
        <v>49</v>
      </c>
      <c r="D43" s="26"/>
      <c r="E43" s="136">
        <f>SUM(E42:E42)</f>
        <v>20060</v>
      </c>
    </row>
    <row r="44" spans="1:5" x14ac:dyDescent="0.25">
      <c r="A44" s="133"/>
      <c r="B44" s="24"/>
      <c r="C44" s="25"/>
      <c r="D44" s="26"/>
      <c r="E44" s="134"/>
    </row>
    <row r="45" spans="1:5" x14ac:dyDescent="0.25">
      <c r="A45" s="133"/>
      <c r="B45" s="24"/>
      <c r="C45" s="25"/>
      <c r="D45" s="26"/>
      <c r="E45" s="134"/>
    </row>
    <row r="46" spans="1:5" ht="45" x14ac:dyDescent="0.25">
      <c r="A46" s="133">
        <v>44515</v>
      </c>
      <c r="B46" s="24" t="s">
        <v>50</v>
      </c>
      <c r="C46" s="26" t="s">
        <v>51</v>
      </c>
      <c r="D46" s="26" t="s">
        <v>26</v>
      </c>
      <c r="E46" s="135">
        <v>2360</v>
      </c>
    </row>
    <row r="47" spans="1:5" ht="30" x14ac:dyDescent="0.25">
      <c r="A47" s="133"/>
      <c r="B47" s="24"/>
      <c r="C47" s="29" t="s">
        <v>52</v>
      </c>
      <c r="D47" s="26"/>
      <c r="E47" s="136">
        <f>SUM(E46:E46)</f>
        <v>2360</v>
      </c>
    </row>
    <row r="48" spans="1:5" x14ac:dyDescent="0.25">
      <c r="A48" s="133"/>
      <c r="B48" s="24"/>
      <c r="C48" s="25"/>
      <c r="D48" s="26"/>
      <c r="E48" s="134"/>
    </row>
    <row r="49" spans="1:5" x14ac:dyDescent="0.25">
      <c r="A49" s="137"/>
      <c r="B49" s="32"/>
      <c r="C49" s="19"/>
      <c r="D49" s="19"/>
      <c r="E49" s="138"/>
    </row>
    <row r="50" spans="1:5" ht="150" x14ac:dyDescent="0.25">
      <c r="A50" s="133">
        <v>44487</v>
      </c>
      <c r="B50" s="24" t="s">
        <v>53</v>
      </c>
      <c r="C50" s="26" t="s">
        <v>54</v>
      </c>
      <c r="D50" s="26" t="s">
        <v>55</v>
      </c>
      <c r="E50" s="135">
        <v>31624</v>
      </c>
    </row>
    <row r="51" spans="1:5" ht="30" x14ac:dyDescent="0.25">
      <c r="A51" s="133"/>
      <c r="B51" s="24"/>
      <c r="C51" s="29" t="s">
        <v>56</v>
      </c>
      <c r="D51" s="26"/>
      <c r="E51" s="136">
        <f>SUM(E50)</f>
        <v>31624</v>
      </c>
    </row>
    <row r="52" spans="1:5" x14ac:dyDescent="0.25">
      <c r="A52" s="133"/>
      <c r="B52" s="24"/>
      <c r="C52" s="25"/>
      <c r="D52" s="26"/>
      <c r="E52" s="134"/>
    </row>
    <row r="53" spans="1:5" x14ac:dyDescent="0.25">
      <c r="A53" s="133"/>
      <c r="B53" s="24"/>
      <c r="C53" s="25"/>
      <c r="D53" s="26"/>
      <c r="E53" s="134"/>
    </row>
    <row r="54" spans="1:5" ht="180" x14ac:dyDescent="0.25">
      <c r="A54" s="128"/>
      <c r="B54" s="15" t="s">
        <v>57</v>
      </c>
      <c r="C54" s="17" t="s">
        <v>58</v>
      </c>
      <c r="D54" s="17" t="s">
        <v>59</v>
      </c>
      <c r="E54" s="132">
        <v>40592</v>
      </c>
    </row>
    <row r="55" spans="1:5" ht="90" x14ac:dyDescent="0.25">
      <c r="A55" s="128">
        <v>42853</v>
      </c>
      <c r="B55" s="15" t="s">
        <v>60</v>
      </c>
      <c r="C55" s="17" t="s">
        <v>58</v>
      </c>
      <c r="D55" s="17" t="s">
        <v>61</v>
      </c>
      <c r="E55" s="132">
        <v>10148</v>
      </c>
    </row>
    <row r="56" spans="1:5" ht="150" x14ac:dyDescent="0.25">
      <c r="A56" s="128">
        <v>42853</v>
      </c>
      <c r="B56" s="15" t="s">
        <v>57</v>
      </c>
      <c r="C56" s="17" t="s">
        <v>58</v>
      </c>
      <c r="D56" s="17" t="s">
        <v>62</v>
      </c>
      <c r="E56" s="132">
        <v>111628</v>
      </c>
    </row>
    <row r="57" spans="1:5" ht="30" x14ac:dyDescent="0.25">
      <c r="A57" s="123"/>
      <c r="B57" s="6"/>
      <c r="C57" s="7" t="s">
        <v>63</v>
      </c>
      <c r="D57" s="8"/>
      <c r="E57" s="124">
        <f>SUM(E54:E56)</f>
        <v>162368</v>
      </c>
    </row>
    <row r="58" spans="1:5" x14ac:dyDescent="0.25">
      <c r="A58" s="123"/>
      <c r="B58" s="6"/>
      <c r="C58" s="10"/>
      <c r="D58" s="8"/>
      <c r="E58" s="125"/>
    </row>
    <row r="59" spans="1:5" x14ac:dyDescent="0.25">
      <c r="A59" s="123"/>
      <c r="B59" s="6"/>
      <c r="C59" s="10"/>
      <c r="D59" s="8"/>
      <c r="E59" s="125"/>
    </row>
    <row r="60" spans="1:5" ht="75" x14ac:dyDescent="0.25">
      <c r="A60" s="128">
        <v>42255</v>
      </c>
      <c r="B60" s="15" t="s">
        <v>64</v>
      </c>
      <c r="C60" s="17" t="s">
        <v>65</v>
      </c>
      <c r="D60" s="17" t="s">
        <v>66</v>
      </c>
      <c r="E60" s="132">
        <v>149725.48000000001</v>
      </c>
    </row>
    <row r="61" spans="1:5" ht="45" x14ac:dyDescent="0.25">
      <c r="A61" s="128">
        <v>42311</v>
      </c>
      <c r="B61" s="15" t="s">
        <v>67</v>
      </c>
      <c r="C61" s="17" t="s">
        <v>65</v>
      </c>
      <c r="D61" s="17" t="s">
        <v>68</v>
      </c>
      <c r="E61" s="132">
        <v>64192</v>
      </c>
    </row>
    <row r="62" spans="1:5" ht="30" x14ac:dyDescent="0.25">
      <c r="A62" s="123"/>
      <c r="B62" s="6"/>
      <c r="C62" s="7" t="s">
        <v>69</v>
      </c>
      <c r="D62" s="8"/>
      <c r="E62" s="124">
        <f>SUM(E60:E61)</f>
        <v>213917.48</v>
      </c>
    </row>
    <row r="63" spans="1:5" x14ac:dyDescent="0.25">
      <c r="A63" s="123"/>
      <c r="B63" s="6"/>
      <c r="C63" s="10"/>
      <c r="D63" s="8"/>
      <c r="E63" s="125"/>
    </row>
    <row r="64" spans="1:5" x14ac:dyDescent="0.25">
      <c r="A64" s="123"/>
      <c r="B64" s="6"/>
      <c r="C64" s="10"/>
      <c r="D64" s="8"/>
      <c r="E64" s="125"/>
    </row>
    <row r="65" spans="1:5" ht="90" x14ac:dyDescent="0.25">
      <c r="A65" s="137">
        <v>42580</v>
      </c>
      <c r="B65" s="32" t="s">
        <v>70</v>
      </c>
      <c r="C65" s="19" t="s">
        <v>71</v>
      </c>
      <c r="D65" s="19" t="s">
        <v>72</v>
      </c>
      <c r="E65" s="138">
        <v>15039.74</v>
      </c>
    </row>
    <row r="66" spans="1:5" ht="195" x14ac:dyDescent="0.25">
      <c r="A66" s="128">
        <v>42478</v>
      </c>
      <c r="B66" s="15" t="s">
        <v>73</v>
      </c>
      <c r="C66" s="17" t="s">
        <v>71</v>
      </c>
      <c r="D66" s="17" t="s">
        <v>74</v>
      </c>
      <c r="E66" s="139">
        <v>12749.99</v>
      </c>
    </row>
    <row r="67" spans="1:5" ht="180" x14ac:dyDescent="0.25">
      <c r="A67" s="128">
        <v>43096</v>
      </c>
      <c r="B67" s="15" t="s">
        <v>75</v>
      </c>
      <c r="C67" s="17" t="s">
        <v>71</v>
      </c>
      <c r="D67" s="17" t="s">
        <v>76</v>
      </c>
      <c r="E67" s="139">
        <v>64680.54</v>
      </c>
    </row>
    <row r="68" spans="1:5" ht="180" x14ac:dyDescent="0.25">
      <c r="A68" s="128">
        <v>43368</v>
      </c>
      <c r="B68" s="15" t="s">
        <v>77</v>
      </c>
      <c r="C68" s="17" t="s">
        <v>71</v>
      </c>
      <c r="D68" s="17" t="s">
        <v>78</v>
      </c>
      <c r="E68" s="132">
        <v>11756.92</v>
      </c>
    </row>
    <row r="69" spans="1:5" ht="180" x14ac:dyDescent="0.25">
      <c r="A69" s="128">
        <v>43830</v>
      </c>
      <c r="B69" s="15" t="s">
        <v>79</v>
      </c>
      <c r="C69" s="17" t="s">
        <v>71</v>
      </c>
      <c r="D69" s="17" t="s">
        <v>80</v>
      </c>
      <c r="E69" s="139">
        <v>28944.400000000001</v>
      </c>
    </row>
    <row r="70" spans="1:5" x14ac:dyDescent="0.25">
      <c r="A70" s="128"/>
      <c r="B70" s="15"/>
      <c r="C70" s="7" t="s">
        <v>81</v>
      </c>
      <c r="D70" s="17"/>
      <c r="E70" s="124">
        <f>SUM(E65:E69)</f>
        <v>133171.59</v>
      </c>
    </row>
    <row r="71" spans="1:5" x14ac:dyDescent="0.25">
      <c r="A71" s="123"/>
      <c r="B71" s="6"/>
      <c r="C71" s="10"/>
      <c r="D71" s="8"/>
      <c r="E71" s="125"/>
    </row>
    <row r="72" spans="1:5" x14ac:dyDescent="0.25">
      <c r="A72" s="123"/>
      <c r="B72" s="6"/>
      <c r="C72" s="10"/>
      <c r="D72" s="8"/>
      <c r="E72" s="125"/>
    </row>
    <row r="73" spans="1:5" ht="75" x14ac:dyDescent="0.25">
      <c r="A73" s="123">
        <v>44274</v>
      </c>
      <c r="B73" s="6" t="s">
        <v>82</v>
      </c>
      <c r="C73" s="8" t="s">
        <v>83</v>
      </c>
      <c r="D73" s="8" t="s">
        <v>84</v>
      </c>
      <c r="E73" s="126">
        <v>65655.34</v>
      </c>
    </row>
    <row r="74" spans="1:5" x14ac:dyDescent="0.25">
      <c r="A74" s="123"/>
      <c r="B74" s="6"/>
      <c r="C74" s="7" t="s">
        <v>85</v>
      </c>
      <c r="D74" s="8"/>
      <c r="E74" s="127">
        <f>SUM(E73)</f>
        <v>65655.34</v>
      </c>
    </row>
    <row r="75" spans="1:5" x14ac:dyDescent="0.25">
      <c r="A75" s="123"/>
      <c r="B75" s="6"/>
      <c r="C75" s="10"/>
      <c r="D75" s="8"/>
      <c r="E75" s="125"/>
    </row>
    <row r="76" spans="1:5" x14ac:dyDescent="0.25">
      <c r="A76" s="123"/>
      <c r="B76" s="6"/>
      <c r="C76" s="10"/>
      <c r="D76" s="8"/>
      <c r="E76" s="125"/>
    </row>
    <row r="77" spans="1:5" ht="60" x14ac:dyDescent="0.25">
      <c r="A77" s="128">
        <v>42402</v>
      </c>
      <c r="B77" s="15" t="s">
        <v>86</v>
      </c>
      <c r="C77" s="17" t="s">
        <v>87</v>
      </c>
      <c r="D77" s="17" t="s">
        <v>88</v>
      </c>
      <c r="E77" s="132">
        <v>21800</v>
      </c>
    </row>
    <row r="78" spans="1:5" ht="30" x14ac:dyDescent="0.25">
      <c r="A78" s="123"/>
      <c r="B78" s="6"/>
      <c r="C78" s="7" t="s">
        <v>89</v>
      </c>
      <c r="D78" s="8"/>
      <c r="E78" s="124">
        <f>SUM(E77)</f>
        <v>21800</v>
      </c>
    </row>
    <row r="79" spans="1:5" x14ac:dyDescent="0.25">
      <c r="A79" s="128"/>
      <c r="B79" s="15"/>
      <c r="C79" s="16"/>
      <c r="D79" s="17"/>
      <c r="E79" s="129"/>
    </row>
    <row r="80" spans="1:5" x14ac:dyDescent="0.25">
      <c r="A80" s="128"/>
      <c r="B80" s="15"/>
      <c r="C80" s="16"/>
      <c r="D80" s="17"/>
      <c r="E80" s="129"/>
    </row>
    <row r="81" spans="1:5" ht="150" x14ac:dyDescent="0.25">
      <c r="A81" s="128">
        <v>43096</v>
      </c>
      <c r="B81" s="15" t="s">
        <v>57</v>
      </c>
      <c r="C81" s="17" t="s">
        <v>90</v>
      </c>
      <c r="D81" s="17" t="s">
        <v>91</v>
      </c>
      <c r="E81" s="130">
        <v>2371224.5499999998</v>
      </c>
    </row>
    <row r="82" spans="1:5" ht="150" x14ac:dyDescent="0.25">
      <c r="A82" s="128">
        <v>43096</v>
      </c>
      <c r="B82" s="15" t="s">
        <v>57</v>
      </c>
      <c r="C82" s="17" t="s">
        <v>90</v>
      </c>
      <c r="D82" s="17" t="s">
        <v>92</v>
      </c>
      <c r="E82" s="130">
        <v>2371224.5499999998</v>
      </c>
    </row>
    <row r="83" spans="1:5" ht="150" x14ac:dyDescent="0.25">
      <c r="A83" s="128">
        <v>43096</v>
      </c>
      <c r="B83" s="15" t="s">
        <v>57</v>
      </c>
      <c r="C83" s="17" t="s">
        <v>90</v>
      </c>
      <c r="D83" s="17" t="s">
        <v>93</v>
      </c>
      <c r="E83" s="130">
        <v>2371224.5499999998</v>
      </c>
    </row>
    <row r="84" spans="1:5" ht="165" x14ac:dyDescent="0.25">
      <c r="A84" s="128">
        <v>43096</v>
      </c>
      <c r="B84" s="15" t="s">
        <v>57</v>
      </c>
      <c r="C84" s="17" t="s">
        <v>90</v>
      </c>
      <c r="D84" s="17" t="s">
        <v>94</v>
      </c>
      <c r="E84" s="130">
        <v>21016759.920000002</v>
      </c>
    </row>
    <row r="85" spans="1:5" ht="30" x14ac:dyDescent="0.25">
      <c r="A85" s="128"/>
      <c r="B85" s="15"/>
      <c r="C85" s="7" t="s">
        <v>95</v>
      </c>
      <c r="D85" s="17"/>
      <c r="E85" s="124">
        <f>SUM(E81:E84)</f>
        <v>28130433.57</v>
      </c>
    </row>
    <row r="86" spans="1:5" x14ac:dyDescent="0.25">
      <c r="A86" s="128"/>
      <c r="B86" s="15"/>
      <c r="C86" s="16"/>
      <c r="D86" s="17"/>
      <c r="E86" s="129"/>
    </row>
    <row r="87" spans="1:5" x14ac:dyDescent="0.25">
      <c r="A87" s="128"/>
      <c r="B87" s="15"/>
      <c r="C87" s="16"/>
      <c r="D87" s="17"/>
      <c r="E87" s="129"/>
    </row>
    <row r="88" spans="1:5" ht="45" x14ac:dyDescent="0.25">
      <c r="A88" s="123">
        <v>42041</v>
      </c>
      <c r="B88" s="6" t="s">
        <v>96</v>
      </c>
      <c r="C88" s="8" t="s">
        <v>97</v>
      </c>
      <c r="D88" s="8" t="s">
        <v>98</v>
      </c>
      <c r="E88" s="126">
        <v>15340</v>
      </c>
    </row>
    <row r="89" spans="1:5" x14ac:dyDescent="0.25">
      <c r="A89" s="123"/>
      <c r="B89" s="6"/>
      <c r="C89" s="7" t="s">
        <v>99</v>
      </c>
      <c r="D89" s="8"/>
      <c r="E89" s="124">
        <f>SUM(E88)</f>
        <v>15340</v>
      </c>
    </row>
    <row r="90" spans="1:5" x14ac:dyDescent="0.25">
      <c r="A90" s="128"/>
      <c r="B90" s="15"/>
      <c r="C90" s="16"/>
      <c r="D90" s="17"/>
      <c r="E90" s="129"/>
    </row>
    <row r="91" spans="1:5" x14ac:dyDescent="0.25">
      <c r="A91" s="128"/>
      <c r="B91" s="15"/>
      <c r="C91" s="16"/>
      <c r="D91" s="17"/>
      <c r="E91" s="129"/>
    </row>
    <row r="92" spans="1:5" ht="165" x14ac:dyDescent="0.25">
      <c r="A92" s="128">
        <v>44376</v>
      </c>
      <c r="B92" s="15" t="s">
        <v>100</v>
      </c>
      <c r="C92" s="17" t="s">
        <v>101</v>
      </c>
      <c r="D92" s="17" t="s">
        <v>102</v>
      </c>
      <c r="E92" s="130">
        <v>171100</v>
      </c>
    </row>
    <row r="93" spans="1:5" ht="165" x14ac:dyDescent="0.25">
      <c r="A93" s="128">
        <v>44376</v>
      </c>
      <c r="B93" s="15" t="s">
        <v>100</v>
      </c>
      <c r="C93" s="17" t="s">
        <v>101</v>
      </c>
      <c r="D93" s="17" t="s">
        <v>102</v>
      </c>
      <c r="E93" s="130">
        <v>184552</v>
      </c>
    </row>
    <row r="94" spans="1:5" ht="165" x14ac:dyDescent="0.25">
      <c r="A94" s="128">
        <v>44376</v>
      </c>
      <c r="B94" s="15" t="s">
        <v>100</v>
      </c>
      <c r="C94" s="17" t="s">
        <v>101</v>
      </c>
      <c r="D94" s="17" t="s">
        <v>102</v>
      </c>
      <c r="E94" s="130">
        <v>251930</v>
      </c>
    </row>
    <row r="95" spans="1:5" ht="165" x14ac:dyDescent="0.25">
      <c r="A95" s="128">
        <v>44376</v>
      </c>
      <c r="B95" s="15" t="s">
        <v>100</v>
      </c>
      <c r="C95" s="17" t="s">
        <v>101</v>
      </c>
      <c r="D95" s="17" t="s">
        <v>102</v>
      </c>
      <c r="E95" s="130">
        <v>255085.88</v>
      </c>
    </row>
    <row r="96" spans="1:5" x14ac:dyDescent="0.25">
      <c r="A96" s="128"/>
      <c r="B96" s="15"/>
      <c r="C96" s="7" t="s">
        <v>103</v>
      </c>
      <c r="D96" s="17"/>
      <c r="E96" s="124">
        <f>SUM(E92:E95)</f>
        <v>862667.88</v>
      </c>
    </row>
    <row r="97" spans="1:5" x14ac:dyDescent="0.25">
      <c r="A97" s="128"/>
      <c r="B97" s="15"/>
      <c r="C97" s="16"/>
      <c r="D97" s="17"/>
      <c r="E97" s="129"/>
    </row>
    <row r="98" spans="1:5" x14ac:dyDescent="0.25">
      <c r="A98" s="128"/>
      <c r="B98" s="15"/>
      <c r="C98" s="16"/>
      <c r="D98" s="17"/>
      <c r="E98" s="129"/>
    </row>
    <row r="99" spans="1:5" ht="120" x14ac:dyDescent="0.25">
      <c r="A99" s="128">
        <v>44497</v>
      </c>
      <c r="B99" s="15" t="s">
        <v>104</v>
      </c>
      <c r="C99" s="17" t="s">
        <v>105</v>
      </c>
      <c r="D99" s="17" t="s">
        <v>106</v>
      </c>
      <c r="E99" s="130">
        <v>89680</v>
      </c>
    </row>
    <row r="100" spans="1:5" ht="180" x14ac:dyDescent="0.25">
      <c r="A100" s="128">
        <v>44522</v>
      </c>
      <c r="B100" s="15" t="s">
        <v>107</v>
      </c>
      <c r="C100" s="17" t="s">
        <v>105</v>
      </c>
      <c r="D100" s="17" t="s">
        <v>108</v>
      </c>
      <c r="E100" s="130">
        <v>74399</v>
      </c>
    </row>
    <row r="101" spans="1:5" x14ac:dyDescent="0.25">
      <c r="A101" s="128"/>
      <c r="B101" s="15"/>
      <c r="C101" s="7" t="s">
        <v>109</v>
      </c>
      <c r="D101" s="17"/>
      <c r="E101" s="124">
        <f>SUM(E99:E100)</f>
        <v>164079</v>
      </c>
    </row>
    <row r="102" spans="1:5" x14ac:dyDescent="0.25">
      <c r="A102" s="128"/>
      <c r="B102" s="15"/>
      <c r="C102" s="16"/>
      <c r="D102" s="17"/>
      <c r="E102" s="129"/>
    </row>
    <row r="103" spans="1:5" x14ac:dyDescent="0.25">
      <c r="A103" s="128"/>
      <c r="B103" s="15"/>
      <c r="C103" s="16"/>
      <c r="D103" s="17"/>
      <c r="E103" s="129"/>
    </row>
    <row r="104" spans="1:5" ht="105" x14ac:dyDescent="0.25">
      <c r="A104" s="128">
        <v>44446</v>
      </c>
      <c r="B104" s="15" t="s">
        <v>110</v>
      </c>
      <c r="C104" s="17" t="s">
        <v>111</v>
      </c>
      <c r="D104" s="17" t="s">
        <v>112</v>
      </c>
      <c r="E104" s="130">
        <v>28320</v>
      </c>
    </row>
    <row r="105" spans="1:5" ht="105" x14ac:dyDescent="0.25">
      <c r="A105" s="128">
        <v>44446</v>
      </c>
      <c r="B105" s="15" t="s">
        <v>110</v>
      </c>
      <c r="C105" s="17" t="s">
        <v>111</v>
      </c>
      <c r="D105" s="17" t="s">
        <v>112</v>
      </c>
      <c r="E105" s="130">
        <v>535735.34</v>
      </c>
    </row>
    <row r="106" spans="1:5" ht="105" x14ac:dyDescent="0.25">
      <c r="A106" s="128">
        <v>44446</v>
      </c>
      <c r="B106" s="15" t="s">
        <v>110</v>
      </c>
      <c r="C106" s="17" t="s">
        <v>111</v>
      </c>
      <c r="D106" s="17" t="s">
        <v>112</v>
      </c>
      <c r="E106" s="130">
        <v>454284.66</v>
      </c>
    </row>
    <row r="107" spans="1:5" ht="195" x14ac:dyDescent="0.25">
      <c r="A107" s="128">
        <v>44446</v>
      </c>
      <c r="B107" s="15" t="s">
        <v>113</v>
      </c>
      <c r="C107" s="17" t="s">
        <v>111</v>
      </c>
      <c r="D107" s="35" t="s">
        <v>114</v>
      </c>
      <c r="E107" s="130">
        <v>754850.52</v>
      </c>
    </row>
    <row r="108" spans="1:5" ht="195" x14ac:dyDescent="0.25">
      <c r="A108" s="128">
        <v>44446</v>
      </c>
      <c r="B108" s="15" t="s">
        <v>113</v>
      </c>
      <c r="C108" s="17" t="s">
        <v>111</v>
      </c>
      <c r="D108" s="35" t="s">
        <v>114</v>
      </c>
      <c r="E108" s="130">
        <v>26089.8</v>
      </c>
    </row>
    <row r="109" spans="1:5" ht="195" x14ac:dyDescent="0.25">
      <c r="A109" s="128">
        <v>44446</v>
      </c>
      <c r="B109" s="15" t="s">
        <v>113</v>
      </c>
      <c r="C109" s="17" t="s">
        <v>111</v>
      </c>
      <c r="D109" s="35" t="s">
        <v>114</v>
      </c>
      <c r="E109" s="130">
        <v>62860.72</v>
      </c>
    </row>
    <row r="110" spans="1:5" ht="195" x14ac:dyDescent="0.25">
      <c r="A110" s="128">
        <v>44446</v>
      </c>
      <c r="B110" s="15" t="s">
        <v>113</v>
      </c>
      <c r="C110" s="17" t="s">
        <v>111</v>
      </c>
      <c r="D110" s="35" t="s">
        <v>114</v>
      </c>
      <c r="E110" s="130">
        <v>14225.72</v>
      </c>
    </row>
    <row r="111" spans="1:5" x14ac:dyDescent="0.25">
      <c r="A111" s="128"/>
      <c r="B111" s="15"/>
      <c r="C111" s="7" t="s">
        <v>115</v>
      </c>
      <c r="D111" s="17"/>
      <c r="E111" s="124">
        <f>SUM(E104:E110)</f>
        <v>1876366.76</v>
      </c>
    </row>
    <row r="112" spans="1:5" x14ac:dyDescent="0.25">
      <c r="A112" s="128"/>
      <c r="B112" s="15"/>
      <c r="C112" s="16"/>
      <c r="D112" s="17"/>
      <c r="E112" s="129"/>
    </row>
    <row r="113" spans="1:5" x14ac:dyDescent="0.25">
      <c r="A113" s="128"/>
      <c r="B113" s="15"/>
      <c r="C113" s="16"/>
      <c r="D113" s="17"/>
      <c r="E113" s="129"/>
    </row>
    <row r="114" spans="1:5" ht="75" x14ac:dyDescent="0.25">
      <c r="A114" s="128">
        <v>44376</v>
      </c>
      <c r="B114" s="15" t="s">
        <v>116</v>
      </c>
      <c r="C114" s="17" t="s">
        <v>117</v>
      </c>
      <c r="D114" s="17" t="s">
        <v>118</v>
      </c>
      <c r="E114" s="130">
        <v>33666.58</v>
      </c>
    </row>
    <row r="115" spans="1:5" ht="30" x14ac:dyDescent="0.25">
      <c r="A115" s="128"/>
      <c r="B115" s="15"/>
      <c r="C115" s="7" t="s">
        <v>119</v>
      </c>
      <c r="D115" s="17"/>
      <c r="E115" s="124">
        <f>SUM(E114:E114)</f>
        <v>33666.58</v>
      </c>
    </row>
    <row r="116" spans="1:5" x14ac:dyDescent="0.25">
      <c r="A116" s="128"/>
      <c r="B116" s="15"/>
      <c r="C116" s="16"/>
      <c r="D116" s="17"/>
      <c r="E116" s="129"/>
    </row>
    <row r="117" spans="1:5" x14ac:dyDescent="0.25">
      <c r="A117" s="128"/>
      <c r="B117" s="15"/>
      <c r="C117" s="16"/>
      <c r="D117" s="17"/>
      <c r="E117" s="129"/>
    </row>
    <row r="118" spans="1:5" ht="45" x14ac:dyDescent="0.25">
      <c r="A118" s="128">
        <v>44488</v>
      </c>
      <c r="B118" s="15" t="s">
        <v>120</v>
      </c>
      <c r="C118" s="17" t="s">
        <v>121</v>
      </c>
      <c r="D118" s="19" t="s">
        <v>26</v>
      </c>
      <c r="E118" s="130">
        <v>53100</v>
      </c>
    </row>
    <row r="119" spans="1:5" x14ac:dyDescent="0.25">
      <c r="A119" s="128"/>
      <c r="B119" s="15"/>
      <c r="C119" s="7" t="s">
        <v>122</v>
      </c>
      <c r="D119" s="17"/>
      <c r="E119" s="124">
        <f>SUM(E118:E118)</f>
        <v>53100</v>
      </c>
    </row>
    <row r="120" spans="1:5" x14ac:dyDescent="0.25">
      <c r="A120" s="128"/>
      <c r="B120" s="15"/>
      <c r="C120" s="16"/>
      <c r="D120" s="17"/>
      <c r="E120" s="129"/>
    </row>
    <row r="121" spans="1:5" x14ac:dyDescent="0.25">
      <c r="A121" s="128"/>
      <c r="B121" s="15"/>
      <c r="C121" s="16"/>
      <c r="D121" s="17"/>
      <c r="E121" s="129"/>
    </row>
    <row r="122" spans="1:5" ht="105" x14ac:dyDescent="0.25">
      <c r="A122" s="123">
        <v>42655</v>
      </c>
      <c r="B122" s="6" t="s">
        <v>123</v>
      </c>
      <c r="C122" s="8" t="s">
        <v>124</v>
      </c>
      <c r="D122" s="8" t="s">
        <v>125</v>
      </c>
      <c r="E122" s="126">
        <v>10856</v>
      </c>
    </row>
    <row r="123" spans="1:5" ht="75" x14ac:dyDescent="0.25">
      <c r="A123" s="123">
        <v>42681</v>
      </c>
      <c r="B123" s="6" t="s">
        <v>126</v>
      </c>
      <c r="C123" s="8" t="s">
        <v>124</v>
      </c>
      <c r="D123" s="8" t="s">
        <v>127</v>
      </c>
      <c r="E123" s="126">
        <v>5392.6</v>
      </c>
    </row>
    <row r="124" spans="1:5" ht="75" x14ac:dyDescent="0.25">
      <c r="A124" s="123">
        <v>42681</v>
      </c>
      <c r="B124" s="6" t="s">
        <v>126</v>
      </c>
      <c r="C124" s="8" t="s">
        <v>124</v>
      </c>
      <c r="D124" s="8" t="s">
        <v>128</v>
      </c>
      <c r="E124" s="126">
        <v>48533.4</v>
      </c>
    </row>
    <row r="125" spans="1:5" ht="75" x14ac:dyDescent="0.25">
      <c r="A125" s="123">
        <v>42688</v>
      </c>
      <c r="B125" s="6" t="s">
        <v>129</v>
      </c>
      <c r="C125" s="8" t="s">
        <v>124</v>
      </c>
      <c r="D125" s="8" t="s">
        <v>130</v>
      </c>
      <c r="E125" s="126">
        <v>11387</v>
      </c>
    </row>
    <row r="126" spans="1:5" ht="75" x14ac:dyDescent="0.25">
      <c r="A126" s="123">
        <v>42692</v>
      </c>
      <c r="B126" s="6" t="s">
        <v>131</v>
      </c>
      <c r="C126" s="8" t="s">
        <v>124</v>
      </c>
      <c r="D126" s="8" t="s">
        <v>132</v>
      </c>
      <c r="E126" s="126">
        <v>19647</v>
      </c>
    </row>
    <row r="127" spans="1:5" ht="60" x14ac:dyDescent="0.25">
      <c r="A127" s="123">
        <v>42695</v>
      </c>
      <c r="B127" s="6" t="s">
        <v>133</v>
      </c>
      <c r="C127" s="8" t="s">
        <v>124</v>
      </c>
      <c r="D127" s="8" t="s">
        <v>134</v>
      </c>
      <c r="E127" s="126">
        <v>9145</v>
      </c>
    </row>
    <row r="128" spans="1:5" ht="75" x14ac:dyDescent="0.25">
      <c r="A128" s="123">
        <v>42696</v>
      </c>
      <c r="B128" s="6" t="s">
        <v>135</v>
      </c>
      <c r="C128" s="8" t="s">
        <v>124</v>
      </c>
      <c r="D128" s="8" t="s">
        <v>136</v>
      </c>
      <c r="E128" s="126">
        <v>36403</v>
      </c>
    </row>
    <row r="129" spans="1:5" ht="75" x14ac:dyDescent="0.25">
      <c r="A129" s="123">
        <v>42698</v>
      </c>
      <c r="B129" s="6" t="s">
        <v>137</v>
      </c>
      <c r="C129" s="8" t="s">
        <v>124</v>
      </c>
      <c r="D129" s="8" t="s">
        <v>138</v>
      </c>
      <c r="E129" s="126">
        <v>44132</v>
      </c>
    </row>
    <row r="130" spans="1:5" ht="75" x14ac:dyDescent="0.25">
      <c r="A130" s="123">
        <v>42698</v>
      </c>
      <c r="B130" s="6" t="s">
        <v>137</v>
      </c>
      <c r="C130" s="8" t="s">
        <v>124</v>
      </c>
      <c r="D130" s="8" t="s">
        <v>139</v>
      </c>
      <c r="E130" s="126">
        <v>354</v>
      </c>
    </row>
    <row r="131" spans="1:5" ht="75" x14ac:dyDescent="0.25">
      <c r="A131" s="123">
        <v>42698</v>
      </c>
      <c r="B131" s="6" t="s">
        <v>137</v>
      </c>
      <c r="C131" s="8" t="s">
        <v>124</v>
      </c>
      <c r="D131" s="8" t="s">
        <v>139</v>
      </c>
      <c r="E131" s="126">
        <v>16048</v>
      </c>
    </row>
    <row r="132" spans="1:5" ht="75" x14ac:dyDescent="0.25">
      <c r="A132" s="123">
        <v>42698</v>
      </c>
      <c r="B132" s="6" t="s">
        <v>137</v>
      </c>
      <c r="C132" s="8" t="s">
        <v>124</v>
      </c>
      <c r="D132" s="8" t="s">
        <v>140</v>
      </c>
      <c r="E132" s="126">
        <v>2832</v>
      </c>
    </row>
    <row r="133" spans="1:5" ht="75" x14ac:dyDescent="0.25">
      <c r="A133" s="123">
        <v>42699</v>
      </c>
      <c r="B133" s="6" t="s">
        <v>141</v>
      </c>
      <c r="C133" s="8" t="s">
        <v>124</v>
      </c>
      <c r="D133" s="8" t="s">
        <v>142</v>
      </c>
      <c r="E133" s="126">
        <v>21712</v>
      </c>
    </row>
    <row r="134" spans="1:5" ht="60" x14ac:dyDescent="0.25">
      <c r="A134" s="123">
        <v>42703</v>
      </c>
      <c r="B134" s="6" t="s">
        <v>143</v>
      </c>
      <c r="C134" s="8" t="s">
        <v>124</v>
      </c>
      <c r="D134" s="8" t="s">
        <v>144</v>
      </c>
      <c r="E134" s="126">
        <v>26078</v>
      </c>
    </row>
    <row r="135" spans="1:5" ht="75" x14ac:dyDescent="0.25">
      <c r="A135" s="123">
        <v>42717</v>
      </c>
      <c r="B135" s="6" t="s">
        <v>145</v>
      </c>
      <c r="C135" s="8" t="s">
        <v>124</v>
      </c>
      <c r="D135" s="8" t="s">
        <v>146</v>
      </c>
      <c r="E135" s="126">
        <v>9322</v>
      </c>
    </row>
    <row r="136" spans="1:5" ht="75" x14ac:dyDescent="0.25">
      <c r="A136" s="123">
        <v>42726</v>
      </c>
      <c r="B136" s="6" t="s">
        <v>147</v>
      </c>
      <c r="C136" s="8" t="s">
        <v>124</v>
      </c>
      <c r="D136" s="8" t="s">
        <v>148</v>
      </c>
      <c r="E136" s="126">
        <v>14042</v>
      </c>
    </row>
    <row r="137" spans="1:5" ht="60" x14ac:dyDescent="0.25">
      <c r="A137" s="123">
        <v>42726</v>
      </c>
      <c r="B137" s="6" t="s">
        <v>149</v>
      </c>
      <c r="C137" s="8" t="s">
        <v>124</v>
      </c>
      <c r="D137" s="8" t="s">
        <v>150</v>
      </c>
      <c r="E137" s="126">
        <v>18290</v>
      </c>
    </row>
    <row r="138" spans="1:5" ht="90" x14ac:dyDescent="0.25">
      <c r="A138" s="123">
        <v>42727</v>
      </c>
      <c r="B138" s="6" t="s">
        <v>151</v>
      </c>
      <c r="C138" s="8" t="s">
        <v>124</v>
      </c>
      <c r="D138" s="8" t="s">
        <v>152</v>
      </c>
      <c r="E138" s="126">
        <v>58622.400000000001</v>
      </c>
    </row>
    <row r="139" spans="1:5" ht="90" x14ac:dyDescent="0.25">
      <c r="A139" s="123">
        <v>42727</v>
      </c>
      <c r="B139" s="6" t="s">
        <v>151</v>
      </c>
      <c r="C139" s="8" t="s">
        <v>124</v>
      </c>
      <c r="D139" s="8" t="s">
        <v>152</v>
      </c>
      <c r="E139" s="126">
        <v>6513.6</v>
      </c>
    </row>
    <row r="140" spans="1:5" x14ac:dyDescent="0.25">
      <c r="A140" s="123"/>
      <c r="B140" s="6"/>
      <c r="C140" s="7" t="s">
        <v>153</v>
      </c>
      <c r="D140" s="8"/>
      <c r="E140" s="124">
        <f>SUM(E122:E139)</f>
        <v>359310</v>
      </c>
    </row>
    <row r="141" spans="1:5" x14ac:dyDescent="0.25">
      <c r="A141" s="128"/>
      <c r="B141" s="15"/>
      <c r="C141" s="16"/>
      <c r="D141" s="17"/>
      <c r="E141" s="129"/>
    </row>
    <row r="142" spans="1:5" x14ac:dyDescent="0.25">
      <c r="A142" s="128"/>
      <c r="B142" s="15"/>
      <c r="C142" s="16"/>
      <c r="D142" s="17"/>
      <c r="E142" s="129"/>
    </row>
    <row r="143" spans="1:5" ht="120" x14ac:dyDescent="0.25">
      <c r="A143" s="128">
        <v>44512</v>
      </c>
      <c r="B143" s="15" t="s">
        <v>154</v>
      </c>
      <c r="C143" s="17" t="s">
        <v>155</v>
      </c>
      <c r="D143" s="17" t="s">
        <v>156</v>
      </c>
      <c r="E143" s="130">
        <v>2356460</v>
      </c>
    </row>
    <row r="144" spans="1:5" x14ac:dyDescent="0.25">
      <c r="A144" s="128"/>
      <c r="B144" s="15"/>
      <c r="C144" s="7" t="s">
        <v>157</v>
      </c>
      <c r="D144" s="17"/>
      <c r="E144" s="124">
        <f>SUM(E143:E143)</f>
        <v>2356460</v>
      </c>
    </row>
    <row r="145" spans="1:5" x14ac:dyDescent="0.25">
      <c r="A145" s="128"/>
      <c r="B145" s="15"/>
      <c r="C145" s="16"/>
      <c r="D145" s="17"/>
      <c r="E145" s="129"/>
    </row>
    <row r="146" spans="1:5" x14ac:dyDescent="0.25">
      <c r="A146" s="128"/>
      <c r="B146" s="15"/>
      <c r="C146" s="16"/>
      <c r="D146" s="17"/>
      <c r="E146" s="129"/>
    </row>
    <row r="147" spans="1:5" ht="45" x14ac:dyDescent="0.25">
      <c r="A147" s="128">
        <v>44411</v>
      </c>
      <c r="B147" s="15" t="s">
        <v>158</v>
      </c>
      <c r="C147" s="17" t="s">
        <v>159</v>
      </c>
      <c r="D147" s="19" t="s">
        <v>160</v>
      </c>
      <c r="E147" s="130">
        <v>18290</v>
      </c>
    </row>
    <row r="148" spans="1:5" ht="30" x14ac:dyDescent="0.25">
      <c r="A148" s="128"/>
      <c r="B148" s="15"/>
      <c r="C148" s="7" t="s">
        <v>161</v>
      </c>
      <c r="D148" s="17"/>
      <c r="E148" s="124">
        <f>SUM(E147)</f>
        <v>18290</v>
      </c>
    </row>
    <row r="149" spans="1:5" x14ac:dyDescent="0.25">
      <c r="A149" s="128"/>
      <c r="B149" s="15"/>
      <c r="C149" s="16"/>
      <c r="D149" s="17"/>
      <c r="E149" s="129"/>
    </row>
    <row r="150" spans="1:5" x14ac:dyDescent="0.25">
      <c r="A150" s="128"/>
      <c r="B150" s="15"/>
      <c r="C150" s="16"/>
      <c r="D150" s="17"/>
      <c r="E150" s="129"/>
    </row>
    <row r="151" spans="1:5" ht="105" x14ac:dyDescent="0.25">
      <c r="A151" s="128">
        <v>44431</v>
      </c>
      <c r="B151" s="15" t="s">
        <v>162</v>
      </c>
      <c r="C151" s="17" t="s">
        <v>163</v>
      </c>
      <c r="D151" s="17" t="s">
        <v>164</v>
      </c>
      <c r="E151" s="130">
        <v>1970786.44</v>
      </c>
    </row>
    <row r="152" spans="1:5" ht="105" x14ac:dyDescent="0.25">
      <c r="A152" s="128">
        <v>44452</v>
      </c>
      <c r="B152" s="15" t="s">
        <v>165</v>
      </c>
      <c r="C152" s="17" t="s">
        <v>163</v>
      </c>
      <c r="D152" s="17" t="s">
        <v>164</v>
      </c>
      <c r="E152" s="130">
        <v>1928317.06</v>
      </c>
    </row>
    <row r="153" spans="1:5" ht="30" x14ac:dyDescent="0.25">
      <c r="A153" s="128"/>
      <c r="B153" s="15"/>
      <c r="C153" s="7" t="s">
        <v>166</v>
      </c>
      <c r="D153" s="17"/>
      <c r="E153" s="124">
        <f>SUM(E151:E152)</f>
        <v>3899103.5</v>
      </c>
    </row>
    <row r="154" spans="1:5" x14ac:dyDescent="0.25">
      <c r="A154" s="128"/>
      <c r="B154" s="15"/>
      <c r="C154" s="16"/>
      <c r="D154" s="17"/>
      <c r="E154" s="129"/>
    </row>
    <row r="155" spans="1:5" x14ac:dyDescent="0.25">
      <c r="A155" s="128"/>
      <c r="B155" s="15"/>
      <c r="C155" s="16"/>
      <c r="D155" s="17"/>
      <c r="E155" s="129"/>
    </row>
    <row r="156" spans="1:5" ht="105" x14ac:dyDescent="0.25">
      <c r="A156" s="128">
        <v>44468</v>
      </c>
      <c r="B156" s="24" t="s">
        <v>167</v>
      </c>
      <c r="C156" s="17" t="s">
        <v>168</v>
      </c>
      <c r="D156" s="17" t="s">
        <v>169</v>
      </c>
      <c r="E156" s="130">
        <v>114460</v>
      </c>
    </row>
    <row r="157" spans="1:5" x14ac:dyDescent="0.25">
      <c r="A157" s="128"/>
      <c r="B157" s="15"/>
      <c r="C157" s="7" t="s">
        <v>170</v>
      </c>
      <c r="D157" s="17"/>
      <c r="E157" s="124">
        <f>SUM(E156:E156)</f>
        <v>114460</v>
      </c>
    </row>
    <row r="158" spans="1:5" x14ac:dyDescent="0.25">
      <c r="A158" s="128"/>
      <c r="B158" s="15"/>
      <c r="C158" s="16"/>
      <c r="D158" s="17"/>
      <c r="E158" s="129"/>
    </row>
    <row r="159" spans="1:5" x14ac:dyDescent="0.25">
      <c r="A159" s="128"/>
      <c r="B159" s="15"/>
      <c r="C159" s="16"/>
      <c r="D159" s="17"/>
      <c r="E159" s="129"/>
    </row>
    <row r="160" spans="1:5" ht="120" x14ac:dyDescent="0.25">
      <c r="A160" s="133">
        <v>44340</v>
      </c>
      <c r="B160" s="24" t="s">
        <v>171</v>
      </c>
      <c r="C160" s="26" t="s">
        <v>172</v>
      </c>
      <c r="D160" s="26" t="s">
        <v>173</v>
      </c>
      <c r="E160" s="135">
        <v>92040</v>
      </c>
    </row>
    <row r="161" spans="1:5" ht="120" x14ac:dyDescent="0.25">
      <c r="A161" s="133">
        <v>44340</v>
      </c>
      <c r="B161" s="24" t="s">
        <v>171</v>
      </c>
      <c r="C161" s="26" t="s">
        <v>172</v>
      </c>
      <c r="D161" s="26" t="s">
        <v>174</v>
      </c>
      <c r="E161" s="135">
        <v>32325.24</v>
      </c>
    </row>
    <row r="162" spans="1:5" ht="45" x14ac:dyDescent="0.25">
      <c r="A162" s="133"/>
      <c r="B162" s="24"/>
      <c r="C162" s="29" t="s">
        <v>175</v>
      </c>
      <c r="D162" s="26"/>
      <c r="E162" s="136">
        <f>SUM(E160:E161)</f>
        <v>124365.24</v>
      </c>
    </row>
    <row r="163" spans="1:5" x14ac:dyDescent="0.25">
      <c r="A163" s="137"/>
      <c r="B163" s="32"/>
      <c r="C163" s="36"/>
      <c r="D163" s="19"/>
      <c r="E163" s="140"/>
    </row>
    <row r="164" spans="1:5" x14ac:dyDescent="0.25">
      <c r="A164" s="133"/>
      <c r="B164" s="24"/>
      <c r="C164" s="25"/>
      <c r="D164" s="26"/>
      <c r="E164" s="134"/>
    </row>
    <row r="165" spans="1:5" ht="90" x14ac:dyDescent="0.25">
      <c r="A165" s="123">
        <v>41785</v>
      </c>
      <c r="B165" s="6" t="s">
        <v>176</v>
      </c>
      <c r="C165" s="8" t="s">
        <v>177</v>
      </c>
      <c r="D165" s="8" t="s">
        <v>178</v>
      </c>
      <c r="E165" s="126">
        <v>35228</v>
      </c>
    </row>
    <row r="166" spans="1:5" ht="30" x14ac:dyDescent="0.25">
      <c r="A166" s="123"/>
      <c r="B166" s="6"/>
      <c r="C166" s="7" t="s">
        <v>179</v>
      </c>
      <c r="D166" s="8"/>
      <c r="E166" s="124">
        <f>SUM(E165)</f>
        <v>35228</v>
      </c>
    </row>
    <row r="167" spans="1:5" x14ac:dyDescent="0.25">
      <c r="A167" s="128"/>
      <c r="B167" s="15"/>
      <c r="C167" s="16"/>
      <c r="D167" s="17"/>
      <c r="E167" s="129"/>
    </row>
    <row r="168" spans="1:5" x14ac:dyDescent="0.25">
      <c r="A168" s="128"/>
      <c r="B168" s="15"/>
      <c r="C168" s="16"/>
      <c r="D168" s="17"/>
      <c r="E168" s="129"/>
    </row>
    <row r="169" spans="1:5" ht="255" x14ac:dyDescent="0.25">
      <c r="A169" s="133">
        <v>44476</v>
      </c>
      <c r="B169" s="32" t="s">
        <v>180</v>
      </c>
      <c r="C169" s="26" t="s">
        <v>181</v>
      </c>
      <c r="D169" s="26" t="s">
        <v>182</v>
      </c>
      <c r="E169" s="135">
        <v>1160213.17</v>
      </c>
    </row>
    <row r="170" spans="1:5" ht="30" x14ac:dyDescent="0.25">
      <c r="A170" s="133"/>
      <c r="B170" s="24"/>
      <c r="C170" s="29" t="s">
        <v>183</v>
      </c>
      <c r="D170" s="26"/>
      <c r="E170" s="136">
        <f>SUM(E169:E169)</f>
        <v>1160213.17</v>
      </c>
    </row>
    <row r="171" spans="1:5" x14ac:dyDescent="0.25">
      <c r="A171" s="128"/>
      <c r="B171" s="15"/>
      <c r="C171" s="16"/>
      <c r="D171" s="17"/>
      <c r="E171" s="129"/>
    </row>
    <row r="172" spans="1:5" x14ac:dyDescent="0.25">
      <c r="A172" s="128"/>
      <c r="B172" s="15"/>
      <c r="C172" s="16"/>
      <c r="D172" s="17"/>
      <c r="E172" s="129"/>
    </row>
    <row r="173" spans="1:5" ht="90" x14ac:dyDescent="0.25">
      <c r="A173" s="123">
        <v>41211</v>
      </c>
      <c r="B173" s="6" t="s">
        <v>184</v>
      </c>
      <c r="C173" s="8" t="s">
        <v>185</v>
      </c>
      <c r="D173" s="8" t="s">
        <v>186</v>
      </c>
      <c r="E173" s="126">
        <v>56596.4</v>
      </c>
    </row>
    <row r="174" spans="1:5" ht="45" x14ac:dyDescent="0.25">
      <c r="A174" s="128">
        <v>41211</v>
      </c>
      <c r="B174" s="15" t="s">
        <v>187</v>
      </c>
      <c r="C174" s="8" t="s">
        <v>185</v>
      </c>
      <c r="D174" s="17" t="s">
        <v>188</v>
      </c>
      <c r="E174" s="132">
        <v>2331.6</v>
      </c>
    </row>
    <row r="175" spans="1:5" ht="60" x14ac:dyDescent="0.25">
      <c r="A175" s="128">
        <v>41239</v>
      </c>
      <c r="B175" s="15" t="s">
        <v>189</v>
      </c>
      <c r="C175" s="8" t="s">
        <v>185</v>
      </c>
      <c r="D175" s="17" t="s">
        <v>190</v>
      </c>
      <c r="E175" s="132">
        <v>11600</v>
      </c>
    </row>
    <row r="176" spans="1:5" x14ac:dyDescent="0.25">
      <c r="A176" s="123"/>
      <c r="B176" s="6"/>
      <c r="C176" s="7" t="s">
        <v>191</v>
      </c>
      <c r="D176" s="8"/>
      <c r="E176" s="124">
        <f>SUM(E173:E175)</f>
        <v>70528</v>
      </c>
    </row>
    <row r="177" spans="1:5" x14ac:dyDescent="0.25">
      <c r="A177" s="133"/>
      <c r="B177" s="24"/>
      <c r="C177" s="25"/>
      <c r="D177" s="26"/>
      <c r="E177" s="134"/>
    </row>
    <row r="178" spans="1:5" x14ac:dyDescent="0.25">
      <c r="A178" s="133"/>
      <c r="B178" s="24"/>
      <c r="C178" s="25"/>
      <c r="D178" s="26"/>
      <c r="E178" s="134"/>
    </row>
    <row r="179" spans="1:5" ht="180" x14ac:dyDescent="0.25">
      <c r="A179" s="133">
        <v>44459</v>
      </c>
      <c r="B179" s="24" t="s">
        <v>192</v>
      </c>
      <c r="C179" s="26" t="s">
        <v>193</v>
      </c>
      <c r="D179" s="26" t="s">
        <v>194</v>
      </c>
      <c r="E179" s="135">
        <v>54179.7</v>
      </c>
    </row>
    <row r="180" spans="1:5" ht="180" x14ac:dyDescent="0.25">
      <c r="A180" s="133">
        <v>44459</v>
      </c>
      <c r="B180" s="24" t="s">
        <v>195</v>
      </c>
      <c r="C180" s="26" t="s">
        <v>193</v>
      </c>
      <c r="D180" s="26" t="s">
        <v>194</v>
      </c>
      <c r="E180" s="135">
        <v>54651.7</v>
      </c>
    </row>
    <row r="181" spans="1:5" ht="180" x14ac:dyDescent="0.25">
      <c r="A181" s="133">
        <v>44459</v>
      </c>
      <c r="B181" s="24" t="s">
        <v>196</v>
      </c>
      <c r="C181" s="26" t="s">
        <v>193</v>
      </c>
      <c r="D181" s="26" t="s">
        <v>194</v>
      </c>
      <c r="E181" s="135">
        <v>8378</v>
      </c>
    </row>
    <row r="182" spans="1:5" ht="180" x14ac:dyDescent="0.25">
      <c r="A182" s="133">
        <v>44459</v>
      </c>
      <c r="B182" s="24" t="s">
        <v>197</v>
      </c>
      <c r="C182" s="26" t="s">
        <v>193</v>
      </c>
      <c r="D182" s="26" t="s">
        <v>194</v>
      </c>
      <c r="E182" s="135">
        <v>67673</v>
      </c>
    </row>
    <row r="183" spans="1:5" ht="180" x14ac:dyDescent="0.25">
      <c r="A183" s="133">
        <v>44459</v>
      </c>
      <c r="B183" s="24" t="s">
        <v>198</v>
      </c>
      <c r="C183" s="26" t="s">
        <v>193</v>
      </c>
      <c r="D183" s="26" t="s">
        <v>194</v>
      </c>
      <c r="E183" s="135">
        <v>28750.7</v>
      </c>
    </row>
    <row r="184" spans="1:5" ht="180" x14ac:dyDescent="0.25">
      <c r="A184" s="133">
        <v>44459</v>
      </c>
      <c r="B184" s="24" t="s">
        <v>199</v>
      </c>
      <c r="C184" s="26" t="s">
        <v>193</v>
      </c>
      <c r="D184" s="26" t="s">
        <v>194</v>
      </c>
      <c r="E184" s="135">
        <v>29264</v>
      </c>
    </row>
    <row r="185" spans="1:5" ht="180" x14ac:dyDescent="0.25">
      <c r="A185" s="133">
        <v>44459</v>
      </c>
      <c r="B185" s="24" t="s">
        <v>200</v>
      </c>
      <c r="C185" s="26" t="s">
        <v>193</v>
      </c>
      <c r="D185" s="26" t="s">
        <v>194</v>
      </c>
      <c r="E185" s="135">
        <v>77408</v>
      </c>
    </row>
    <row r="186" spans="1:5" ht="180" x14ac:dyDescent="0.25">
      <c r="A186" s="133">
        <v>44459</v>
      </c>
      <c r="B186" s="24" t="s">
        <v>201</v>
      </c>
      <c r="C186" s="26" t="s">
        <v>193</v>
      </c>
      <c r="D186" s="26" t="s">
        <v>194</v>
      </c>
      <c r="E186" s="135">
        <v>71036</v>
      </c>
    </row>
    <row r="187" spans="1:5" ht="180" x14ac:dyDescent="0.25">
      <c r="A187" s="133">
        <v>44470</v>
      </c>
      <c r="B187" s="24" t="s">
        <v>202</v>
      </c>
      <c r="C187" s="26" t="s">
        <v>193</v>
      </c>
      <c r="D187" s="26" t="s">
        <v>194</v>
      </c>
      <c r="E187" s="135">
        <v>15847.4</v>
      </c>
    </row>
    <row r="188" spans="1:5" ht="180" x14ac:dyDescent="0.25">
      <c r="A188" s="133">
        <v>44470</v>
      </c>
      <c r="B188" s="24" t="s">
        <v>203</v>
      </c>
      <c r="C188" s="26" t="s">
        <v>193</v>
      </c>
      <c r="D188" s="26" t="s">
        <v>194</v>
      </c>
      <c r="E188" s="135">
        <v>31506</v>
      </c>
    </row>
    <row r="189" spans="1:5" ht="180" x14ac:dyDescent="0.25">
      <c r="A189" s="133">
        <v>44470</v>
      </c>
      <c r="B189" s="24" t="s">
        <v>204</v>
      </c>
      <c r="C189" s="26" t="s">
        <v>193</v>
      </c>
      <c r="D189" s="26" t="s">
        <v>194</v>
      </c>
      <c r="E189" s="135">
        <v>7976.8</v>
      </c>
    </row>
    <row r="190" spans="1:5" ht="180" x14ac:dyDescent="0.25">
      <c r="A190" s="133">
        <v>44470</v>
      </c>
      <c r="B190" s="24" t="s">
        <v>205</v>
      </c>
      <c r="C190" s="26" t="s">
        <v>193</v>
      </c>
      <c r="D190" s="26" t="s">
        <v>194</v>
      </c>
      <c r="E190" s="135">
        <v>12885.6</v>
      </c>
    </row>
    <row r="191" spans="1:5" ht="180" x14ac:dyDescent="0.25">
      <c r="A191" s="133">
        <v>44470</v>
      </c>
      <c r="B191" s="24" t="s">
        <v>206</v>
      </c>
      <c r="C191" s="26" t="s">
        <v>193</v>
      </c>
      <c r="D191" s="26" t="s">
        <v>194</v>
      </c>
      <c r="E191" s="135">
        <v>22815.3</v>
      </c>
    </row>
    <row r="192" spans="1:5" ht="180" x14ac:dyDescent="0.25">
      <c r="A192" s="133">
        <v>44470</v>
      </c>
      <c r="B192" s="24" t="s">
        <v>207</v>
      </c>
      <c r="C192" s="26" t="s">
        <v>193</v>
      </c>
      <c r="D192" s="26" t="s">
        <v>194</v>
      </c>
      <c r="E192" s="135">
        <v>17458.099999999999</v>
      </c>
    </row>
    <row r="193" spans="1:5" ht="180" x14ac:dyDescent="0.25">
      <c r="A193" s="133">
        <v>44470</v>
      </c>
      <c r="B193" s="24" t="s">
        <v>208</v>
      </c>
      <c r="C193" s="26" t="s">
        <v>193</v>
      </c>
      <c r="D193" s="26" t="s">
        <v>194</v>
      </c>
      <c r="E193" s="135">
        <v>8832.2999999999993</v>
      </c>
    </row>
    <row r="194" spans="1:5" ht="180" x14ac:dyDescent="0.25">
      <c r="A194" s="133">
        <v>44470</v>
      </c>
      <c r="B194" s="24" t="s">
        <v>209</v>
      </c>
      <c r="C194" s="26" t="s">
        <v>193</v>
      </c>
      <c r="D194" s="26" t="s">
        <v>194</v>
      </c>
      <c r="E194" s="135">
        <v>17446.3</v>
      </c>
    </row>
    <row r="195" spans="1:5" ht="180" x14ac:dyDescent="0.25">
      <c r="A195" s="133">
        <v>44470</v>
      </c>
      <c r="B195" s="24" t="s">
        <v>210</v>
      </c>
      <c r="C195" s="26" t="s">
        <v>193</v>
      </c>
      <c r="D195" s="26" t="s">
        <v>194</v>
      </c>
      <c r="E195" s="135">
        <v>5192</v>
      </c>
    </row>
    <row r="196" spans="1:5" ht="180" x14ac:dyDescent="0.25">
      <c r="A196" s="133">
        <v>44483</v>
      </c>
      <c r="B196" s="24" t="s">
        <v>211</v>
      </c>
      <c r="C196" s="26" t="s">
        <v>193</v>
      </c>
      <c r="D196" s="26" t="s">
        <v>194</v>
      </c>
      <c r="E196" s="135">
        <v>50722.3</v>
      </c>
    </row>
    <row r="197" spans="1:5" ht="180" x14ac:dyDescent="0.25">
      <c r="A197" s="133">
        <v>44502</v>
      </c>
      <c r="B197" s="24" t="s">
        <v>212</v>
      </c>
      <c r="C197" s="26" t="s">
        <v>193</v>
      </c>
      <c r="D197" s="26" t="s">
        <v>194</v>
      </c>
      <c r="E197" s="135">
        <v>20378.599999999999</v>
      </c>
    </row>
    <row r="198" spans="1:5" ht="180" x14ac:dyDescent="0.25">
      <c r="A198" s="133">
        <v>44502</v>
      </c>
      <c r="B198" s="24" t="s">
        <v>213</v>
      </c>
      <c r="C198" s="26" t="s">
        <v>193</v>
      </c>
      <c r="D198" s="26" t="s">
        <v>194</v>
      </c>
      <c r="E198" s="135">
        <v>14986</v>
      </c>
    </row>
    <row r="199" spans="1:5" ht="180" x14ac:dyDescent="0.25">
      <c r="A199" s="133">
        <v>44502</v>
      </c>
      <c r="B199" s="24" t="s">
        <v>214</v>
      </c>
      <c r="C199" s="26" t="s">
        <v>193</v>
      </c>
      <c r="D199" s="26" t="s">
        <v>194</v>
      </c>
      <c r="E199" s="135">
        <v>12053.7</v>
      </c>
    </row>
    <row r="200" spans="1:5" ht="180" x14ac:dyDescent="0.25">
      <c r="A200" s="133">
        <v>44502</v>
      </c>
      <c r="B200" s="24" t="s">
        <v>215</v>
      </c>
      <c r="C200" s="26" t="s">
        <v>193</v>
      </c>
      <c r="D200" s="26" t="s">
        <v>194</v>
      </c>
      <c r="E200" s="135">
        <v>2242</v>
      </c>
    </row>
    <row r="201" spans="1:5" ht="180" x14ac:dyDescent="0.25">
      <c r="A201" s="133">
        <v>44502</v>
      </c>
      <c r="B201" s="24" t="s">
        <v>216</v>
      </c>
      <c r="C201" s="26" t="s">
        <v>193</v>
      </c>
      <c r="D201" s="26" t="s">
        <v>194</v>
      </c>
      <c r="E201" s="135">
        <v>28367.200000000001</v>
      </c>
    </row>
    <row r="202" spans="1:5" ht="180" x14ac:dyDescent="0.25">
      <c r="A202" s="133">
        <v>44502</v>
      </c>
      <c r="B202" s="24" t="s">
        <v>217</v>
      </c>
      <c r="C202" s="26" t="s">
        <v>193</v>
      </c>
      <c r="D202" s="26" t="s">
        <v>194</v>
      </c>
      <c r="E202" s="135">
        <v>39925.300000000003</v>
      </c>
    </row>
    <row r="203" spans="1:5" ht="180" x14ac:dyDescent="0.25">
      <c r="A203" s="133">
        <v>44502</v>
      </c>
      <c r="B203" s="24" t="s">
        <v>218</v>
      </c>
      <c r="C203" s="26" t="s">
        <v>193</v>
      </c>
      <c r="D203" s="26" t="s">
        <v>194</v>
      </c>
      <c r="E203" s="135">
        <v>59060.18</v>
      </c>
    </row>
    <row r="204" spans="1:5" ht="180" x14ac:dyDescent="0.25">
      <c r="A204" s="133">
        <v>44505</v>
      </c>
      <c r="B204" s="24" t="s">
        <v>219</v>
      </c>
      <c r="C204" s="26" t="s">
        <v>193</v>
      </c>
      <c r="D204" s="26" t="s">
        <v>194</v>
      </c>
      <c r="E204" s="135">
        <v>8260</v>
      </c>
    </row>
    <row r="205" spans="1:5" x14ac:dyDescent="0.25">
      <c r="A205" s="133"/>
      <c r="B205" s="24"/>
      <c r="C205" s="29" t="s">
        <v>220</v>
      </c>
      <c r="D205" s="26"/>
      <c r="E205" s="136">
        <f>SUM(E179:E204)</f>
        <v>767296.17999999993</v>
      </c>
    </row>
    <row r="206" spans="1:5" x14ac:dyDescent="0.25">
      <c r="A206" s="133"/>
      <c r="B206" s="24"/>
      <c r="C206" s="25"/>
      <c r="D206" s="26"/>
      <c r="E206" s="134"/>
    </row>
    <row r="207" spans="1:5" x14ac:dyDescent="0.25">
      <c r="A207" s="133"/>
      <c r="B207" s="24"/>
      <c r="C207" s="25"/>
      <c r="D207" s="26"/>
      <c r="E207" s="134"/>
    </row>
    <row r="208" spans="1:5" ht="105" x14ac:dyDescent="0.25">
      <c r="A208" s="133">
        <v>44502</v>
      </c>
      <c r="B208" s="24" t="s">
        <v>221</v>
      </c>
      <c r="C208" s="26" t="s">
        <v>222</v>
      </c>
      <c r="D208" s="26" t="s">
        <v>223</v>
      </c>
      <c r="E208" s="135">
        <v>6571.67</v>
      </c>
    </row>
    <row r="209" spans="1:5" x14ac:dyDescent="0.25">
      <c r="A209" s="133"/>
      <c r="B209" s="24"/>
      <c r="C209" s="29" t="s">
        <v>224</v>
      </c>
      <c r="D209" s="26"/>
      <c r="E209" s="141">
        <f>SUM(E208:E208)</f>
        <v>6571.67</v>
      </c>
    </row>
    <row r="210" spans="1:5" x14ac:dyDescent="0.25">
      <c r="A210" s="133"/>
      <c r="B210" s="24"/>
      <c r="C210" s="25"/>
      <c r="D210" s="26"/>
      <c r="E210" s="134"/>
    </row>
    <row r="211" spans="1:5" x14ac:dyDescent="0.25">
      <c r="A211" s="133"/>
      <c r="B211" s="24"/>
      <c r="C211" s="25"/>
      <c r="D211" s="26"/>
      <c r="E211" s="134"/>
    </row>
    <row r="212" spans="1:5" ht="45" x14ac:dyDescent="0.25">
      <c r="A212" s="133">
        <v>44488</v>
      </c>
      <c r="B212" s="24" t="s">
        <v>225</v>
      </c>
      <c r="C212" s="26" t="s">
        <v>226</v>
      </c>
      <c r="D212" s="26" t="s">
        <v>227</v>
      </c>
      <c r="E212" s="135">
        <v>2360</v>
      </c>
    </row>
    <row r="213" spans="1:5" ht="45" x14ac:dyDescent="0.25">
      <c r="A213" s="133">
        <v>44503</v>
      </c>
      <c r="B213" s="24" t="s">
        <v>228</v>
      </c>
      <c r="C213" s="26" t="s">
        <v>226</v>
      </c>
      <c r="D213" s="26" t="s">
        <v>227</v>
      </c>
      <c r="E213" s="135">
        <v>2360</v>
      </c>
    </row>
    <row r="214" spans="1:5" ht="45" x14ac:dyDescent="0.25">
      <c r="A214" s="133">
        <v>44510</v>
      </c>
      <c r="B214" s="24" t="s">
        <v>229</v>
      </c>
      <c r="C214" s="26" t="s">
        <v>226</v>
      </c>
      <c r="D214" s="26" t="s">
        <v>227</v>
      </c>
      <c r="E214" s="135">
        <v>1416</v>
      </c>
    </row>
    <row r="215" spans="1:5" ht="30" x14ac:dyDescent="0.25">
      <c r="A215" s="133"/>
      <c r="B215" s="24"/>
      <c r="C215" s="29" t="s">
        <v>230</v>
      </c>
      <c r="D215" s="26"/>
      <c r="E215" s="136">
        <f>SUM(E212:E214)</f>
        <v>6136</v>
      </c>
    </row>
    <row r="216" spans="1:5" x14ac:dyDescent="0.25">
      <c r="A216" s="133"/>
      <c r="B216" s="24"/>
      <c r="C216" s="26"/>
      <c r="D216" s="26"/>
      <c r="E216" s="134"/>
    </row>
    <row r="217" spans="1:5" x14ac:dyDescent="0.25">
      <c r="A217" s="133"/>
      <c r="B217" s="24"/>
      <c r="C217" s="25"/>
      <c r="D217" s="26"/>
      <c r="E217" s="134"/>
    </row>
    <row r="218" spans="1:5" ht="135" x14ac:dyDescent="0.25">
      <c r="A218" s="133">
        <v>44474</v>
      </c>
      <c r="B218" s="24" t="s">
        <v>231</v>
      </c>
      <c r="C218" s="26" t="s">
        <v>232</v>
      </c>
      <c r="D218" s="17" t="s">
        <v>233</v>
      </c>
      <c r="E218" s="135">
        <v>484655</v>
      </c>
    </row>
    <row r="219" spans="1:5" x14ac:dyDescent="0.25">
      <c r="A219" s="133"/>
      <c r="B219" s="24"/>
      <c r="C219" s="29" t="s">
        <v>234</v>
      </c>
      <c r="D219" s="26"/>
      <c r="E219" s="136">
        <f>SUM(E218:E218)</f>
        <v>484655</v>
      </c>
    </row>
    <row r="220" spans="1:5" x14ac:dyDescent="0.25">
      <c r="A220" s="133"/>
      <c r="B220" s="24"/>
      <c r="C220" s="26"/>
      <c r="D220" s="26"/>
      <c r="E220" s="134"/>
    </row>
    <row r="221" spans="1:5" x14ac:dyDescent="0.25">
      <c r="A221" s="133"/>
      <c r="B221" s="24"/>
      <c r="C221" s="26"/>
      <c r="D221" s="26"/>
      <c r="E221" s="134"/>
    </row>
    <row r="222" spans="1:5" ht="105" x14ac:dyDescent="0.25">
      <c r="A222" s="133">
        <v>44508</v>
      </c>
      <c r="B222" s="24" t="s">
        <v>235</v>
      </c>
      <c r="C222" s="26" t="s">
        <v>236</v>
      </c>
      <c r="D222" s="26" t="s">
        <v>237</v>
      </c>
      <c r="E222" s="135">
        <v>10030</v>
      </c>
    </row>
    <row r="223" spans="1:5" ht="105" x14ac:dyDescent="0.25">
      <c r="A223" s="133">
        <v>44508</v>
      </c>
      <c r="B223" s="24" t="s">
        <v>235</v>
      </c>
      <c r="C223" s="26" t="s">
        <v>236</v>
      </c>
      <c r="D223" s="26" t="s">
        <v>237</v>
      </c>
      <c r="E223" s="135">
        <v>92925</v>
      </c>
    </row>
    <row r="224" spans="1:5" ht="120" x14ac:dyDescent="0.25">
      <c r="A224" s="133">
        <v>44503</v>
      </c>
      <c r="B224" s="24" t="s">
        <v>238</v>
      </c>
      <c r="C224" s="26" t="s">
        <v>236</v>
      </c>
      <c r="D224" s="26" t="s">
        <v>239</v>
      </c>
      <c r="E224" s="135">
        <v>74340</v>
      </c>
    </row>
    <row r="225" spans="1:5" ht="120" x14ac:dyDescent="0.25">
      <c r="A225" s="133">
        <v>44503</v>
      </c>
      <c r="B225" s="24" t="s">
        <v>238</v>
      </c>
      <c r="C225" s="26" t="s">
        <v>236</v>
      </c>
      <c r="D225" s="26" t="s">
        <v>239</v>
      </c>
      <c r="E225" s="135">
        <v>47382.9</v>
      </c>
    </row>
    <row r="226" spans="1:5" ht="120" x14ac:dyDescent="0.25">
      <c r="A226" s="133">
        <v>44508</v>
      </c>
      <c r="B226" s="24" t="s">
        <v>240</v>
      </c>
      <c r="C226" s="26" t="s">
        <v>236</v>
      </c>
      <c r="D226" s="26" t="s">
        <v>241</v>
      </c>
      <c r="E226" s="135">
        <v>216000</v>
      </c>
    </row>
    <row r="227" spans="1:5" x14ac:dyDescent="0.25">
      <c r="A227" s="133"/>
      <c r="B227" s="24"/>
      <c r="C227" s="39" t="s">
        <v>242</v>
      </c>
      <c r="D227" s="26"/>
      <c r="E227" s="141">
        <f>SUM(E222:E226)</f>
        <v>440677.9</v>
      </c>
    </row>
    <row r="228" spans="1:5" x14ac:dyDescent="0.25">
      <c r="A228" s="133"/>
      <c r="B228" s="24"/>
      <c r="C228" s="26"/>
      <c r="D228" s="26"/>
      <c r="E228" s="134"/>
    </row>
    <row r="229" spans="1:5" x14ac:dyDescent="0.25">
      <c r="A229" s="133"/>
      <c r="B229" s="24"/>
      <c r="C229" s="26"/>
      <c r="D229" s="26"/>
      <c r="E229" s="134"/>
    </row>
    <row r="230" spans="1:5" ht="150" x14ac:dyDescent="0.25">
      <c r="A230" s="137">
        <v>44005</v>
      </c>
      <c r="B230" s="32" t="s">
        <v>116</v>
      </c>
      <c r="C230" s="19" t="s">
        <v>243</v>
      </c>
      <c r="D230" s="19" t="s">
        <v>244</v>
      </c>
      <c r="E230" s="138">
        <v>74694</v>
      </c>
    </row>
    <row r="231" spans="1:5" ht="30" x14ac:dyDescent="0.25">
      <c r="A231" s="137"/>
      <c r="B231" s="32"/>
      <c r="C231" s="29" t="s">
        <v>245</v>
      </c>
      <c r="D231" s="19"/>
      <c r="E231" s="136">
        <f>SUM(E230)</f>
        <v>74694</v>
      </c>
    </row>
    <row r="232" spans="1:5" x14ac:dyDescent="0.25">
      <c r="A232" s="137"/>
      <c r="B232" s="32"/>
      <c r="C232" s="19"/>
      <c r="D232" s="19"/>
      <c r="E232" s="138"/>
    </row>
    <row r="233" spans="1:5" x14ac:dyDescent="0.25">
      <c r="A233" s="137"/>
      <c r="B233" s="32"/>
      <c r="C233" s="19"/>
      <c r="D233" s="19"/>
      <c r="E233" s="138"/>
    </row>
    <row r="234" spans="1:5" ht="75" x14ac:dyDescent="0.25">
      <c r="A234" s="137">
        <v>44338</v>
      </c>
      <c r="B234" s="32" t="s">
        <v>158</v>
      </c>
      <c r="C234" s="19" t="s">
        <v>246</v>
      </c>
      <c r="D234" s="19" t="s">
        <v>247</v>
      </c>
      <c r="E234" s="138">
        <v>129829.5</v>
      </c>
    </row>
    <row r="235" spans="1:5" ht="90" x14ac:dyDescent="0.25">
      <c r="A235" s="137">
        <v>44432</v>
      </c>
      <c r="B235" s="32" t="s">
        <v>116</v>
      </c>
      <c r="C235" s="19" t="s">
        <v>246</v>
      </c>
      <c r="D235" s="26" t="s">
        <v>248</v>
      </c>
      <c r="E235" s="138">
        <v>129328</v>
      </c>
    </row>
    <row r="236" spans="1:5" ht="90" x14ac:dyDescent="0.25">
      <c r="A236" s="137"/>
      <c r="B236" s="32" t="s">
        <v>57</v>
      </c>
      <c r="C236" s="19" t="s">
        <v>246</v>
      </c>
      <c r="D236" s="26" t="s">
        <v>248</v>
      </c>
      <c r="E236" s="138">
        <v>129328</v>
      </c>
    </row>
    <row r="237" spans="1:5" ht="30" x14ac:dyDescent="0.25">
      <c r="A237" s="137"/>
      <c r="B237" s="32"/>
      <c r="C237" s="29" t="s">
        <v>249</v>
      </c>
      <c r="D237" s="19"/>
      <c r="E237" s="136">
        <f>SUM(E234:E236)</f>
        <v>388485.5</v>
      </c>
    </row>
    <row r="238" spans="1:5" x14ac:dyDescent="0.25">
      <c r="A238" s="137"/>
      <c r="B238" s="32"/>
      <c r="C238" s="19"/>
      <c r="D238" s="19"/>
      <c r="E238" s="138"/>
    </row>
    <row r="239" spans="1:5" x14ac:dyDescent="0.25">
      <c r="A239" s="137"/>
      <c r="B239" s="32"/>
      <c r="C239" s="19"/>
      <c r="D239" s="19"/>
      <c r="E239" s="138"/>
    </row>
    <row r="240" spans="1:5" ht="150" x14ac:dyDescent="0.25">
      <c r="A240" s="137">
        <v>44468</v>
      </c>
      <c r="B240" s="32" t="s">
        <v>250</v>
      </c>
      <c r="C240" s="19" t="s">
        <v>251</v>
      </c>
      <c r="D240" s="19" t="s">
        <v>252</v>
      </c>
      <c r="E240" s="138">
        <v>130980</v>
      </c>
    </row>
    <row r="241" spans="1:5" ht="180" x14ac:dyDescent="0.25">
      <c r="A241" s="137">
        <v>44482</v>
      </c>
      <c r="B241" s="32" t="s">
        <v>253</v>
      </c>
      <c r="C241" s="19" t="s">
        <v>251</v>
      </c>
      <c r="D241" s="19" t="s">
        <v>254</v>
      </c>
      <c r="E241" s="138">
        <v>23788.799999999999</v>
      </c>
    </row>
    <row r="242" spans="1:5" ht="180" x14ac:dyDescent="0.25">
      <c r="A242" s="137">
        <v>44511</v>
      </c>
      <c r="B242" s="32" t="s">
        <v>255</v>
      </c>
      <c r="C242" s="19" t="s">
        <v>251</v>
      </c>
      <c r="D242" s="19" t="s">
        <v>256</v>
      </c>
      <c r="E242" s="138">
        <v>54694.77</v>
      </c>
    </row>
    <row r="243" spans="1:5" x14ac:dyDescent="0.25">
      <c r="A243" s="137"/>
      <c r="B243" s="32"/>
      <c r="C243" s="29" t="s">
        <v>257</v>
      </c>
      <c r="D243" s="19"/>
      <c r="E243" s="136">
        <f>SUM(E240:E242)</f>
        <v>209463.56999999998</v>
      </c>
    </row>
    <row r="244" spans="1:5" x14ac:dyDescent="0.25">
      <c r="A244" s="137"/>
      <c r="B244" s="32"/>
      <c r="C244" s="19"/>
      <c r="D244" s="19"/>
      <c r="E244" s="138"/>
    </row>
    <row r="245" spans="1:5" x14ac:dyDescent="0.25">
      <c r="A245" s="137"/>
      <c r="B245" s="32"/>
      <c r="C245" s="19"/>
      <c r="D245" s="19"/>
      <c r="E245" s="138"/>
    </row>
    <row r="246" spans="1:5" ht="165" x14ac:dyDescent="0.25">
      <c r="A246" s="137">
        <v>44363</v>
      </c>
      <c r="B246" s="32" t="s">
        <v>258</v>
      </c>
      <c r="C246" s="19" t="s">
        <v>259</v>
      </c>
      <c r="D246" s="19" t="s">
        <v>260</v>
      </c>
      <c r="E246" s="138">
        <v>47200</v>
      </c>
    </row>
    <row r="247" spans="1:5" ht="180" x14ac:dyDescent="0.25">
      <c r="A247" s="137">
        <v>44363</v>
      </c>
      <c r="B247" s="32" t="s">
        <v>261</v>
      </c>
      <c r="C247" s="19" t="s">
        <v>259</v>
      </c>
      <c r="D247" s="19" t="s">
        <v>262</v>
      </c>
      <c r="E247" s="138">
        <v>47200</v>
      </c>
    </row>
    <row r="248" spans="1:5" ht="180" x14ac:dyDescent="0.25">
      <c r="A248" s="137">
        <v>44477</v>
      </c>
      <c r="B248" s="32" t="s">
        <v>263</v>
      </c>
      <c r="C248" s="19" t="s">
        <v>259</v>
      </c>
      <c r="D248" s="19" t="s">
        <v>262</v>
      </c>
      <c r="E248" s="138">
        <v>21682.5</v>
      </c>
    </row>
    <row r="249" spans="1:5" ht="180" x14ac:dyDescent="0.25">
      <c r="A249" s="137">
        <v>44477</v>
      </c>
      <c r="B249" s="32" t="s">
        <v>253</v>
      </c>
      <c r="C249" s="19" t="s">
        <v>259</v>
      </c>
      <c r="D249" s="19" t="s">
        <v>262</v>
      </c>
      <c r="E249" s="138">
        <v>21682.5</v>
      </c>
    </row>
    <row r="250" spans="1:5" ht="180" x14ac:dyDescent="0.25">
      <c r="A250" s="137">
        <v>44477</v>
      </c>
      <c r="B250" s="32" t="s">
        <v>264</v>
      </c>
      <c r="C250" s="19" t="s">
        <v>259</v>
      </c>
      <c r="D250" s="19" t="s">
        <v>262</v>
      </c>
      <c r="E250" s="138">
        <v>7588.88</v>
      </c>
    </row>
    <row r="251" spans="1:5" ht="180" x14ac:dyDescent="0.25">
      <c r="A251" s="137">
        <v>44477</v>
      </c>
      <c r="B251" s="32" t="s">
        <v>265</v>
      </c>
      <c r="C251" s="19" t="s">
        <v>259</v>
      </c>
      <c r="D251" s="19" t="s">
        <v>262</v>
      </c>
      <c r="E251" s="138">
        <v>171543.67999999999</v>
      </c>
    </row>
    <row r="252" spans="1:5" ht="180" x14ac:dyDescent="0.25">
      <c r="A252" s="137">
        <v>44481</v>
      </c>
      <c r="B252" s="32" t="s">
        <v>266</v>
      </c>
      <c r="C252" s="19" t="s">
        <v>259</v>
      </c>
      <c r="D252" s="19" t="s">
        <v>262</v>
      </c>
      <c r="E252" s="138">
        <v>21682.5</v>
      </c>
    </row>
    <row r="253" spans="1:5" ht="180" x14ac:dyDescent="0.25">
      <c r="A253" s="137">
        <v>44501</v>
      </c>
      <c r="B253" s="32" t="s">
        <v>267</v>
      </c>
      <c r="C253" s="19" t="s">
        <v>259</v>
      </c>
      <c r="D253" s="19" t="s">
        <v>262</v>
      </c>
      <c r="E253" s="138">
        <v>171543.67999999999</v>
      </c>
    </row>
    <row r="254" spans="1:5" ht="180" x14ac:dyDescent="0.25">
      <c r="A254" s="137">
        <v>44504</v>
      </c>
      <c r="B254" s="32" t="s">
        <v>268</v>
      </c>
      <c r="C254" s="19" t="s">
        <v>259</v>
      </c>
      <c r="D254" s="19" t="s">
        <v>262</v>
      </c>
      <c r="E254" s="138">
        <v>29302.35</v>
      </c>
    </row>
    <row r="255" spans="1:5" ht="120" x14ac:dyDescent="0.25">
      <c r="A255" s="137">
        <v>44510</v>
      </c>
      <c r="B255" s="32" t="s">
        <v>269</v>
      </c>
      <c r="C255" s="19" t="s">
        <v>259</v>
      </c>
      <c r="D255" s="19" t="s">
        <v>270</v>
      </c>
      <c r="E255" s="138">
        <v>5216</v>
      </c>
    </row>
    <row r="256" spans="1:5" ht="150" x14ac:dyDescent="0.25">
      <c r="A256" s="137">
        <v>44510</v>
      </c>
      <c r="B256" s="32" t="s">
        <v>269</v>
      </c>
      <c r="C256" s="19" t="s">
        <v>259</v>
      </c>
      <c r="D256" s="19" t="s">
        <v>271</v>
      </c>
      <c r="E256" s="138">
        <v>5216</v>
      </c>
    </row>
    <row r="257" spans="1:5" ht="30" x14ac:dyDescent="0.25">
      <c r="A257" s="137"/>
      <c r="B257" s="32"/>
      <c r="C257" s="29" t="s">
        <v>272</v>
      </c>
      <c r="D257" s="19"/>
      <c r="E257" s="136">
        <f>SUM(E246:E256)</f>
        <v>549858.09</v>
      </c>
    </row>
    <row r="258" spans="1:5" x14ac:dyDescent="0.25">
      <c r="A258" s="137"/>
      <c r="B258" s="32"/>
      <c r="C258" s="17"/>
      <c r="D258" s="19"/>
      <c r="E258" s="138"/>
    </row>
    <row r="259" spans="1:5" x14ac:dyDescent="0.25">
      <c r="A259" s="137"/>
      <c r="B259" s="32"/>
      <c r="C259" s="19"/>
      <c r="D259" s="19"/>
      <c r="E259" s="138"/>
    </row>
    <row r="260" spans="1:5" ht="180" x14ac:dyDescent="0.25">
      <c r="A260" s="137">
        <v>44467</v>
      </c>
      <c r="B260" s="32" t="s">
        <v>273</v>
      </c>
      <c r="C260" s="19" t="s">
        <v>274</v>
      </c>
      <c r="D260" s="19" t="s">
        <v>275</v>
      </c>
      <c r="E260" s="138">
        <v>159322.62</v>
      </c>
    </row>
    <row r="261" spans="1:5" ht="180" x14ac:dyDescent="0.25">
      <c r="A261" s="137">
        <v>44470</v>
      </c>
      <c r="B261" s="32" t="s">
        <v>276</v>
      </c>
      <c r="C261" s="19" t="s">
        <v>274</v>
      </c>
      <c r="D261" s="19" t="s">
        <v>275</v>
      </c>
      <c r="E261" s="138">
        <v>17841.599999999999</v>
      </c>
    </row>
    <row r="262" spans="1:5" ht="180" x14ac:dyDescent="0.25">
      <c r="A262" s="137">
        <v>44473</v>
      </c>
      <c r="B262" s="32" t="s">
        <v>277</v>
      </c>
      <c r="C262" s="19" t="s">
        <v>274</v>
      </c>
      <c r="D262" s="19" t="s">
        <v>275</v>
      </c>
      <c r="E262" s="138">
        <v>17841.599999999999</v>
      </c>
    </row>
    <row r="263" spans="1:5" ht="180" x14ac:dyDescent="0.25">
      <c r="A263" s="137">
        <v>44477</v>
      </c>
      <c r="B263" s="32" t="s">
        <v>278</v>
      </c>
      <c r="C263" s="19" t="s">
        <v>274</v>
      </c>
      <c r="D263" s="19" t="s">
        <v>275</v>
      </c>
      <c r="E263" s="138">
        <v>8920.7999999999993</v>
      </c>
    </row>
    <row r="264" spans="1:5" ht="180" x14ac:dyDescent="0.25">
      <c r="A264" s="137">
        <v>44502</v>
      </c>
      <c r="B264" s="32" t="s">
        <v>279</v>
      </c>
      <c r="C264" s="19" t="s">
        <v>274</v>
      </c>
      <c r="D264" s="19" t="s">
        <v>275</v>
      </c>
      <c r="E264" s="138">
        <v>41137.629999999997</v>
      </c>
    </row>
    <row r="265" spans="1:5" x14ac:dyDescent="0.25">
      <c r="A265" s="137"/>
      <c r="B265" s="32"/>
      <c r="C265" s="29" t="s">
        <v>280</v>
      </c>
      <c r="D265" s="19"/>
      <c r="E265" s="136">
        <f>SUM(E260:E264)</f>
        <v>245064.25</v>
      </c>
    </row>
    <row r="266" spans="1:5" x14ac:dyDescent="0.25">
      <c r="A266" s="137"/>
      <c r="B266" s="32"/>
      <c r="C266" s="19"/>
      <c r="D266" s="19"/>
      <c r="E266" s="138"/>
    </row>
    <row r="267" spans="1:5" x14ac:dyDescent="0.25">
      <c r="A267" s="137"/>
      <c r="B267" s="32"/>
      <c r="C267" s="19"/>
      <c r="D267" s="19"/>
      <c r="E267" s="138"/>
    </row>
    <row r="268" spans="1:5" ht="150" x14ac:dyDescent="0.25">
      <c r="A268" s="137">
        <v>44363</v>
      </c>
      <c r="B268" s="32" t="s">
        <v>281</v>
      </c>
      <c r="C268" s="19" t="s">
        <v>282</v>
      </c>
      <c r="D268" s="19" t="s">
        <v>283</v>
      </c>
      <c r="E268" s="138">
        <v>67260</v>
      </c>
    </row>
    <row r="269" spans="1:5" ht="150" x14ac:dyDescent="0.25">
      <c r="A269" s="137">
        <v>44363</v>
      </c>
      <c r="B269" s="32" t="s">
        <v>284</v>
      </c>
      <c r="C269" s="19" t="s">
        <v>282</v>
      </c>
      <c r="D269" s="19" t="s">
        <v>283</v>
      </c>
      <c r="E269" s="138">
        <v>62681.599999999999</v>
      </c>
    </row>
    <row r="270" spans="1:5" ht="135" x14ac:dyDescent="0.25">
      <c r="A270" s="137">
        <v>44364</v>
      </c>
      <c r="B270" s="32" t="s">
        <v>285</v>
      </c>
      <c r="C270" s="19" t="s">
        <v>282</v>
      </c>
      <c r="D270" s="19" t="s">
        <v>286</v>
      </c>
      <c r="E270" s="138">
        <v>206500</v>
      </c>
    </row>
    <row r="271" spans="1:5" ht="150" x14ac:dyDescent="0.25">
      <c r="A271" s="137">
        <v>44467</v>
      </c>
      <c r="B271" s="32" t="s">
        <v>287</v>
      </c>
      <c r="C271" s="19" t="s">
        <v>282</v>
      </c>
      <c r="D271" s="19" t="s">
        <v>288</v>
      </c>
      <c r="E271" s="138">
        <v>265500</v>
      </c>
    </row>
    <row r="272" spans="1:5" ht="150" x14ac:dyDescent="0.25">
      <c r="A272" s="137">
        <v>44467</v>
      </c>
      <c r="B272" s="32" t="s">
        <v>289</v>
      </c>
      <c r="C272" s="19" t="s">
        <v>282</v>
      </c>
      <c r="D272" s="19" t="s">
        <v>290</v>
      </c>
      <c r="E272" s="138">
        <v>269040</v>
      </c>
    </row>
    <row r="273" spans="1:5" ht="135" x14ac:dyDescent="0.25">
      <c r="A273" s="137">
        <v>44496</v>
      </c>
      <c r="B273" s="32" t="s">
        <v>291</v>
      </c>
      <c r="C273" s="19" t="s">
        <v>282</v>
      </c>
      <c r="D273" s="19" t="s">
        <v>286</v>
      </c>
      <c r="E273" s="138">
        <v>269040</v>
      </c>
    </row>
    <row r="274" spans="1:5" x14ac:dyDescent="0.25">
      <c r="A274" s="137"/>
      <c r="B274" s="32"/>
      <c r="C274" s="29" t="s">
        <v>292</v>
      </c>
      <c r="D274" s="19"/>
      <c r="E274" s="136">
        <f>SUM(E268:E273)</f>
        <v>1140021.6000000001</v>
      </c>
    </row>
    <row r="275" spans="1:5" x14ac:dyDescent="0.25">
      <c r="A275" s="137"/>
      <c r="B275" s="32"/>
      <c r="C275" s="17"/>
      <c r="D275" s="19"/>
      <c r="E275" s="138"/>
    </row>
    <row r="276" spans="1:5" x14ac:dyDescent="0.25">
      <c r="A276" s="137"/>
      <c r="B276" s="32"/>
      <c r="C276" s="17"/>
      <c r="D276" s="19"/>
      <c r="E276" s="138"/>
    </row>
    <row r="277" spans="1:5" ht="60" x14ac:dyDescent="0.25">
      <c r="A277" s="128">
        <v>44057</v>
      </c>
      <c r="B277" s="15" t="s">
        <v>293</v>
      </c>
      <c r="C277" s="17" t="s">
        <v>294</v>
      </c>
      <c r="D277" s="35" t="s">
        <v>295</v>
      </c>
      <c r="E277" s="130">
        <v>398840</v>
      </c>
    </row>
    <row r="278" spans="1:5" x14ac:dyDescent="0.25">
      <c r="A278" s="128"/>
      <c r="B278" s="15"/>
      <c r="C278" s="7" t="s">
        <v>296</v>
      </c>
      <c r="D278" s="17"/>
      <c r="E278" s="124">
        <f>SUM(E277)</f>
        <v>398840</v>
      </c>
    </row>
    <row r="279" spans="1:5" x14ac:dyDescent="0.25">
      <c r="A279" s="128"/>
      <c r="B279" s="15"/>
      <c r="C279" s="19"/>
      <c r="D279" s="17"/>
      <c r="E279" s="134"/>
    </row>
    <row r="280" spans="1:5" x14ac:dyDescent="0.25">
      <c r="A280" s="128"/>
      <c r="B280" s="15"/>
      <c r="C280" s="19"/>
      <c r="D280" s="17"/>
      <c r="E280" s="134"/>
    </row>
    <row r="281" spans="1:5" ht="75" x14ac:dyDescent="0.25">
      <c r="A281" s="123">
        <v>41577</v>
      </c>
      <c r="B281" s="6" t="s">
        <v>297</v>
      </c>
      <c r="C281" s="8" t="s">
        <v>298</v>
      </c>
      <c r="D281" s="8" t="s">
        <v>299</v>
      </c>
      <c r="E281" s="126">
        <v>26550</v>
      </c>
    </row>
    <row r="282" spans="1:5" ht="60" x14ac:dyDescent="0.25">
      <c r="A282" s="123">
        <v>41606</v>
      </c>
      <c r="B282" s="6" t="s">
        <v>300</v>
      </c>
      <c r="C282" s="8" t="s">
        <v>298</v>
      </c>
      <c r="D282" s="8" t="s">
        <v>301</v>
      </c>
      <c r="E282" s="126">
        <v>54280</v>
      </c>
    </row>
    <row r="283" spans="1:5" x14ac:dyDescent="0.25">
      <c r="A283" s="123"/>
      <c r="B283" s="6"/>
      <c r="C283" s="7" t="s">
        <v>302</v>
      </c>
      <c r="D283" s="8"/>
      <c r="E283" s="124">
        <f>SUM(E281:E282)</f>
        <v>80830</v>
      </c>
    </row>
    <row r="284" spans="1:5" x14ac:dyDescent="0.25">
      <c r="A284" s="128"/>
      <c r="B284" s="15"/>
      <c r="C284" s="25"/>
      <c r="D284" s="17"/>
      <c r="E284" s="129"/>
    </row>
    <row r="285" spans="1:5" x14ac:dyDescent="0.25">
      <c r="A285" s="123"/>
      <c r="B285" s="6"/>
      <c r="C285" s="26"/>
      <c r="D285" s="8"/>
      <c r="E285" s="134"/>
    </row>
    <row r="286" spans="1:5" s="85" customFormat="1" ht="60" x14ac:dyDescent="0.25">
      <c r="A286" s="128">
        <v>42395</v>
      </c>
      <c r="B286" s="15" t="s">
        <v>303</v>
      </c>
      <c r="C286" s="17" t="s">
        <v>304</v>
      </c>
      <c r="D286" s="17" t="s">
        <v>305</v>
      </c>
      <c r="E286" s="132">
        <v>19218.66</v>
      </c>
    </row>
    <row r="287" spans="1:5" ht="30" x14ac:dyDescent="0.25">
      <c r="A287" s="123"/>
      <c r="B287" s="6"/>
      <c r="C287" s="7" t="s">
        <v>306</v>
      </c>
      <c r="D287" s="8"/>
      <c r="E287" s="124">
        <f>SUM(E286)</f>
        <v>19218.66</v>
      </c>
    </row>
    <row r="288" spans="1:5" x14ac:dyDescent="0.25">
      <c r="A288" s="128"/>
      <c r="B288" s="15"/>
      <c r="C288" s="16"/>
      <c r="D288" s="17"/>
      <c r="E288" s="129"/>
    </row>
    <row r="289" spans="1:5" x14ac:dyDescent="0.25">
      <c r="A289" s="128"/>
      <c r="B289" s="15"/>
      <c r="C289" s="19"/>
      <c r="D289" s="17"/>
      <c r="E289" s="129"/>
    </row>
    <row r="290" spans="1:5" ht="120" x14ac:dyDescent="0.25">
      <c r="A290" s="128">
        <v>44308</v>
      </c>
      <c r="B290" s="15" t="s">
        <v>307</v>
      </c>
      <c r="C290" s="19" t="s">
        <v>308</v>
      </c>
      <c r="D290" s="19" t="s">
        <v>309</v>
      </c>
      <c r="E290" s="130">
        <v>23650</v>
      </c>
    </row>
    <row r="291" spans="1:5" ht="30" x14ac:dyDescent="0.25">
      <c r="A291" s="128"/>
      <c r="B291" s="15"/>
      <c r="C291" s="29" t="s">
        <v>310</v>
      </c>
      <c r="D291" s="17"/>
      <c r="E291" s="124">
        <f>SUM(E290)</f>
        <v>23650</v>
      </c>
    </row>
    <row r="292" spans="1:5" x14ac:dyDescent="0.25">
      <c r="A292" s="128"/>
      <c r="B292" s="15"/>
      <c r="C292" s="16"/>
      <c r="D292" s="17"/>
      <c r="E292" s="129"/>
    </row>
    <row r="293" spans="1:5" x14ac:dyDescent="0.25">
      <c r="A293" s="128"/>
      <c r="B293" s="15"/>
      <c r="C293" s="16"/>
      <c r="D293" s="17"/>
      <c r="E293" s="129"/>
    </row>
    <row r="294" spans="1:5" ht="165" x14ac:dyDescent="0.25">
      <c r="A294" s="128">
        <v>44504</v>
      </c>
      <c r="B294" s="15" t="s">
        <v>311</v>
      </c>
      <c r="C294" s="17" t="s">
        <v>312</v>
      </c>
      <c r="D294" s="17" t="s">
        <v>313</v>
      </c>
      <c r="E294" s="130">
        <v>2200000</v>
      </c>
    </row>
    <row r="295" spans="1:5" x14ac:dyDescent="0.25">
      <c r="A295" s="128"/>
      <c r="B295" s="15"/>
      <c r="C295" s="7" t="s">
        <v>314</v>
      </c>
      <c r="D295" s="17"/>
      <c r="E295" s="124">
        <f>SUM(E294)</f>
        <v>2200000</v>
      </c>
    </row>
    <row r="296" spans="1:5" x14ac:dyDescent="0.25">
      <c r="A296" s="128"/>
      <c r="B296" s="15"/>
      <c r="C296" s="16"/>
      <c r="D296" s="17"/>
      <c r="E296" s="129"/>
    </row>
    <row r="297" spans="1:5" x14ac:dyDescent="0.25">
      <c r="A297" s="128"/>
      <c r="B297" s="15"/>
      <c r="C297" s="17"/>
      <c r="D297" s="17"/>
      <c r="E297" s="129"/>
    </row>
    <row r="298" spans="1:5" ht="105" x14ac:dyDescent="0.25">
      <c r="A298" s="128">
        <v>44420</v>
      </c>
      <c r="B298" s="15" t="s">
        <v>315</v>
      </c>
      <c r="C298" s="17" t="s">
        <v>316</v>
      </c>
      <c r="D298" s="17" t="s">
        <v>317</v>
      </c>
      <c r="E298" s="130">
        <v>17652.8</v>
      </c>
    </row>
    <row r="299" spans="1:5" ht="105" x14ac:dyDescent="0.25">
      <c r="A299" s="128">
        <v>44420</v>
      </c>
      <c r="B299" s="15" t="s">
        <v>315</v>
      </c>
      <c r="C299" s="17" t="s">
        <v>316</v>
      </c>
      <c r="D299" s="17" t="s">
        <v>317</v>
      </c>
      <c r="E299" s="130">
        <v>112035.1</v>
      </c>
    </row>
    <row r="300" spans="1:5" ht="105" x14ac:dyDescent="0.25">
      <c r="A300" s="128">
        <v>44460</v>
      </c>
      <c r="B300" s="15" t="s">
        <v>318</v>
      </c>
      <c r="C300" s="17" t="s">
        <v>316</v>
      </c>
      <c r="D300" s="17" t="s">
        <v>319</v>
      </c>
      <c r="E300" s="130">
        <v>9440</v>
      </c>
    </row>
    <row r="301" spans="1:5" ht="105" x14ac:dyDescent="0.25">
      <c r="A301" s="128">
        <v>44460</v>
      </c>
      <c r="B301" s="15" t="s">
        <v>318</v>
      </c>
      <c r="C301" s="17" t="s">
        <v>316</v>
      </c>
      <c r="D301" s="17" t="s">
        <v>319</v>
      </c>
      <c r="E301" s="130">
        <v>1171120.5</v>
      </c>
    </row>
    <row r="302" spans="1:5" ht="105" x14ac:dyDescent="0.25">
      <c r="A302" s="128">
        <v>44460</v>
      </c>
      <c r="B302" s="15" t="s">
        <v>318</v>
      </c>
      <c r="C302" s="17" t="s">
        <v>316</v>
      </c>
      <c r="D302" s="17" t="s">
        <v>319</v>
      </c>
      <c r="E302" s="130">
        <v>49206</v>
      </c>
    </row>
    <row r="303" spans="1:5" ht="105" x14ac:dyDescent="0.25">
      <c r="A303" s="128">
        <v>44460</v>
      </c>
      <c r="B303" s="15" t="s">
        <v>318</v>
      </c>
      <c r="C303" s="17" t="s">
        <v>316</v>
      </c>
      <c r="D303" s="17" t="s">
        <v>319</v>
      </c>
      <c r="E303" s="130">
        <v>38940</v>
      </c>
    </row>
    <row r="304" spans="1:5" ht="30" x14ac:dyDescent="0.25">
      <c r="A304" s="128"/>
      <c r="B304" s="15"/>
      <c r="C304" s="7" t="s">
        <v>320</v>
      </c>
      <c r="D304" s="17"/>
      <c r="E304" s="124">
        <f>SUM(E298:E303)</f>
        <v>1398394.4</v>
      </c>
    </row>
    <row r="305" spans="1:5" x14ac:dyDescent="0.25">
      <c r="A305" s="128"/>
      <c r="B305" s="15"/>
      <c r="C305" s="16"/>
      <c r="D305" s="17"/>
      <c r="E305" s="129"/>
    </row>
    <row r="306" spans="1:5" x14ac:dyDescent="0.25">
      <c r="A306" s="137"/>
      <c r="B306" s="32"/>
      <c r="C306" s="36"/>
      <c r="D306" s="19"/>
      <c r="E306" s="140"/>
    </row>
    <row r="307" spans="1:5" ht="45" x14ac:dyDescent="0.25">
      <c r="A307" s="137">
        <v>44494</v>
      </c>
      <c r="B307" s="32" t="s">
        <v>321</v>
      </c>
      <c r="C307" s="19" t="s">
        <v>322</v>
      </c>
      <c r="D307" s="19" t="s">
        <v>323</v>
      </c>
      <c r="E307" s="138">
        <v>4956</v>
      </c>
    </row>
    <row r="308" spans="1:5" x14ac:dyDescent="0.25">
      <c r="A308" s="137"/>
      <c r="B308" s="32"/>
      <c r="C308" s="29" t="s">
        <v>324</v>
      </c>
      <c r="D308" s="19"/>
      <c r="E308" s="136">
        <f>SUM(E307)</f>
        <v>4956</v>
      </c>
    </row>
    <row r="309" spans="1:5" x14ac:dyDescent="0.25">
      <c r="A309" s="137"/>
      <c r="B309" s="32"/>
      <c r="C309" s="36"/>
      <c r="D309" s="19"/>
      <c r="E309" s="140"/>
    </row>
    <row r="310" spans="1:5" x14ac:dyDescent="0.25">
      <c r="A310" s="128"/>
      <c r="B310" s="15"/>
      <c r="C310" s="19"/>
      <c r="D310" s="17"/>
      <c r="E310" s="129"/>
    </row>
    <row r="311" spans="1:5" ht="120" x14ac:dyDescent="0.25">
      <c r="A311" s="137">
        <v>43284</v>
      </c>
      <c r="B311" s="15" t="s">
        <v>158</v>
      </c>
      <c r="C311" s="19" t="s">
        <v>325</v>
      </c>
      <c r="D311" s="19" t="s">
        <v>326</v>
      </c>
      <c r="E311" s="138">
        <v>156000</v>
      </c>
    </row>
    <row r="312" spans="1:5" ht="30" x14ac:dyDescent="0.25">
      <c r="A312" s="137"/>
      <c r="B312" s="32"/>
      <c r="C312" s="29" t="s">
        <v>327</v>
      </c>
      <c r="D312" s="19"/>
      <c r="E312" s="136">
        <f>SUM(E311)</f>
        <v>156000</v>
      </c>
    </row>
    <row r="313" spans="1:5" x14ac:dyDescent="0.25">
      <c r="A313" s="137"/>
      <c r="B313" s="32"/>
      <c r="C313" s="36"/>
      <c r="D313" s="19"/>
      <c r="E313" s="140"/>
    </row>
    <row r="314" spans="1:5" x14ac:dyDescent="0.25">
      <c r="A314" s="137"/>
      <c r="B314" s="32"/>
      <c r="C314" s="19"/>
      <c r="D314" s="19"/>
      <c r="E314" s="140"/>
    </row>
    <row r="315" spans="1:5" ht="75" x14ac:dyDescent="0.25">
      <c r="A315" s="123">
        <v>41348</v>
      </c>
      <c r="B315" s="6" t="s">
        <v>328</v>
      </c>
      <c r="C315" s="8" t="s">
        <v>329</v>
      </c>
      <c r="D315" s="8" t="s">
        <v>330</v>
      </c>
      <c r="E315" s="126">
        <v>88500</v>
      </c>
    </row>
    <row r="316" spans="1:5" ht="105" x14ac:dyDescent="0.25">
      <c r="A316" s="123">
        <v>41722</v>
      </c>
      <c r="B316" s="6" t="s">
        <v>331</v>
      </c>
      <c r="C316" s="8" t="s">
        <v>329</v>
      </c>
      <c r="D316" s="8" t="s">
        <v>332</v>
      </c>
      <c r="E316" s="126">
        <v>82000.56</v>
      </c>
    </row>
    <row r="317" spans="1:5" ht="90" x14ac:dyDescent="0.25">
      <c r="A317" s="123">
        <v>41736</v>
      </c>
      <c r="B317" s="6" t="s">
        <v>333</v>
      </c>
      <c r="C317" s="8" t="s">
        <v>329</v>
      </c>
      <c r="D317" s="8" t="s">
        <v>334</v>
      </c>
      <c r="E317" s="126">
        <v>76000</v>
      </c>
    </row>
    <row r="318" spans="1:5" x14ac:dyDescent="0.25">
      <c r="A318" s="123"/>
      <c r="B318" s="6"/>
      <c r="C318" s="7" t="s">
        <v>335</v>
      </c>
      <c r="D318" s="8"/>
      <c r="E318" s="124">
        <f>SUM(E315:E317)</f>
        <v>246500.56</v>
      </c>
    </row>
    <row r="319" spans="1:5" x14ac:dyDescent="0.25">
      <c r="A319" s="128"/>
      <c r="B319" s="15"/>
      <c r="C319" s="16"/>
      <c r="D319" s="17"/>
      <c r="E319" s="129"/>
    </row>
    <row r="320" spans="1:5" x14ac:dyDescent="0.25">
      <c r="A320" s="128"/>
      <c r="B320" s="15"/>
      <c r="C320" s="19"/>
      <c r="D320" s="17"/>
      <c r="E320" s="129"/>
    </row>
    <row r="321" spans="1:5" ht="120" x14ac:dyDescent="0.25">
      <c r="A321" s="142">
        <v>44404</v>
      </c>
      <c r="B321" s="32" t="s">
        <v>336</v>
      </c>
      <c r="C321" s="19" t="s">
        <v>337</v>
      </c>
      <c r="D321" s="41" t="s">
        <v>338</v>
      </c>
      <c r="E321" s="143">
        <v>90063.5</v>
      </c>
    </row>
    <row r="322" spans="1:5" ht="30" x14ac:dyDescent="0.25">
      <c r="A322" s="142"/>
      <c r="B322" s="43"/>
      <c r="C322" s="29" t="s">
        <v>339</v>
      </c>
      <c r="D322" s="41"/>
      <c r="E322" s="144">
        <f>SUM(E321:E321)</f>
        <v>90063.5</v>
      </c>
    </row>
    <row r="323" spans="1:5" x14ac:dyDescent="0.25">
      <c r="A323" s="137"/>
      <c r="B323" s="32"/>
      <c r="C323" s="16"/>
      <c r="D323" s="19"/>
      <c r="E323" s="140"/>
    </row>
    <row r="324" spans="1:5" x14ac:dyDescent="0.25">
      <c r="A324" s="128"/>
      <c r="B324" s="15"/>
      <c r="C324" s="17"/>
      <c r="D324" s="17"/>
      <c r="E324" s="129"/>
    </row>
    <row r="325" spans="1:5" ht="409.5" x14ac:dyDescent="0.25">
      <c r="A325" s="128" t="s">
        <v>340</v>
      </c>
      <c r="B325" s="15" t="s">
        <v>341</v>
      </c>
      <c r="C325" s="17" t="s">
        <v>342</v>
      </c>
      <c r="D325" s="17" t="s">
        <v>343</v>
      </c>
      <c r="E325" s="130">
        <v>4294022</v>
      </c>
    </row>
    <row r="326" spans="1:5" x14ac:dyDescent="0.25">
      <c r="A326" s="128"/>
      <c r="B326" s="15"/>
      <c r="C326" s="7" t="s">
        <v>344</v>
      </c>
      <c r="D326" s="17"/>
      <c r="E326" s="124">
        <f>SUM(E325:E325)</f>
        <v>4294022</v>
      </c>
    </row>
    <row r="327" spans="1:5" x14ac:dyDescent="0.25">
      <c r="A327" s="133"/>
      <c r="B327" s="24"/>
      <c r="C327" s="25"/>
      <c r="D327" s="26"/>
      <c r="E327" s="134"/>
    </row>
    <row r="328" spans="1:5" x14ac:dyDescent="0.25">
      <c r="A328" s="133"/>
      <c r="B328" s="24"/>
      <c r="C328" s="25"/>
      <c r="D328" s="26"/>
      <c r="E328" s="134"/>
    </row>
    <row r="329" spans="1:5" ht="105" x14ac:dyDescent="0.25">
      <c r="A329" s="133">
        <v>44469</v>
      </c>
      <c r="B329" s="24" t="s">
        <v>345</v>
      </c>
      <c r="C329" s="26" t="s">
        <v>346</v>
      </c>
      <c r="D329" s="26" t="s">
        <v>347</v>
      </c>
      <c r="E329" s="135">
        <v>17305.2</v>
      </c>
    </row>
    <row r="330" spans="1:5" x14ac:dyDescent="0.25">
      <c r="A330" s="133"/>
      <c r="B330" s="24"/>
      <c r="C330" s="29" t="s">
        <v>348</v>
      </c>
      <c r="D330" s="26"/>
      <c r="E330" s="136">
        <f>SUM(E329:E329)</f>
        <v>17305.2</v>
      </c>
    </row>
    <row r="331" spans="1:5" x14ac:dyDescent="0.25">
      <c r="A331" s="133"/>
      <c r="B331" s="24"/>
      <c r="C331" s="25"/>
      <c r="D331" s="26"/>
      <c r="E331" s="134"/>
    </row>
    <row r="332" spans="1:5" x14ac:dyDescent="0.25">
      <c r="A332" s="133"/>
      <c r="B332" s="24"/>
      <c r="C332" s="25"/>
      <c r="D332" s="26"/>
      <c r="E332" s="134"/>
    </row>
    <row r="333" spans="1:5" ht="150" x14ac:dyDescent="0.25">
      <c r="A333" s="133">
        <v>44510</v>
      </c>
      <c r="B333" s="24" t="s">
        <v>349</v>
      </c>
      <c r="C333" s="26" t="s">
        <v>350</v>
      </c>
      <c r="D333" s="26" t="s">
        <v>351</v>
      </c>
      <c r="E333" s="135">
        <v>7056.4</v>
      </c>
    </row>
    <row r="334" spans="1:5" ht="150" x14ac:dyDescent="0.25">
      <c r="A334" s="133">
        <v>44510</v>
      </c>
      <c r="B334" s="24" t="s">
        <v>349</v>
      </c>
      <c r="C334" s="26" t="s">
        <v>350</v>
      </c>
      <c r="D334" s="26" t="s">
        <v>351</v>
      </c>
      <c r="E334" s="135">
        <v>16337.1</v>
      </c>
    </row>
    <row r="335" spans="1:5" x14ac:dyDescent="0.25">
      <c r="A335" s="133"/>
      <c r="B335" s="24"/>
      <c r="C335" s="29" t="s">
        <v>352</v>
      </c>
      <c r="D335" s="26"/>
      <c r="E335" s="136">
        <f>SUM(E333:E334)</f>
        <v>23393.5</v>
      </c>
    </row>
    <row r="336" spans="1:5" x14ac:dyDescent="0.25">
      <c r="A336" s="133"/>
      <c r="B336" s="24"/>
      <c r="C336" s="25"/>
      <c r="D336" s="26"/>
      <c r="E336" s="134"/>
    </row>
    <row r="337" spans="1:5" x14ac:dyDescent="0.25">
      <c r="A337" s="128"/>
      <c r="B337" s="15"/>
      <c r="C337" s="16"/>
      <c r="D337" s="17"/>
      <c r="E337" s="129"/>
    </row>
    <row r="338" spans="1:5" ht="90" x14ac:dyDescent="0.25">
      <c r="A338" s="128"/>
      <c r="B338" s="15" t="s">
        <v>57</v>
      </c>
      <c r="C338" s="17" t="s">
        <v>353</v>
      </c>
      <c r="D338" s="17" t="s">
        <v>354</v>
      </c>
      <c r="E338" s="130">
        <v>2029364</v>
      </c>
    </row>
    <row r="339" spans="1:5" x14ac:dyDescent="0.25">
      <c r="A339" s="128"/>
      <c r="B339" s="15"/>
      <c r="C339" s="7" t="s">
        <v>355</v>
      </c>
      <c r="D339" s="17"/>
      <c r="E339" s="124">
        <f>SUM(E338)</f>
        <v>2029364</v>
      </c>
    </row>
    <row r="340" spans="1:5" x14ac:dyDescent="0.25">
      <c r="A340" s="128"/>
      <c r="B340" s="15"/>
      <c r="C340" s="16"/>
      <c r="D340" s="17"/>
      <c r="E340" s="129"/>
    </row>
    <row r="341" spans="1:5" x14ac:dyDescent="0.25">
      <c r="A341" s="128"/>
      <c r="B341" s="15"/>
      <c r="C341" s="16"/>
      <c r="D341" s="17"/>
      <c r="E341" s="129"/>
    </row>
    <row r="342" spans="1:5" ht="150" x14ac:dyDescent="0.25">
      <c r="A342" s="133">
        <v>44476</v>
      </c>
      <c r="B342" s="24" t="s">
        <v>116</v>
      </c>
      <c r="C342" s="26" t="s">
        <v>356</v>
      </c>
      <c r="D342" s="17" t="s">
        <v>357</v>
      </c>
      <c r="E342" s="135">
        <v>64050</v>
      </c>
    </row>
    <row r="343" spans="1:5" x14ac:dyDescent="0.25">
      <c r="A343" s="133"/>
      <c r="B343" s="24"/>
      <c r="C343" s="29" t="s">
        <v>358</v>
      </c>
      <c r="D343" s="26"/>
      <c r="E343" s="136">
        <f>SUM(E342:E342)</f>
        <v>64050</v>
      </c>
    </row>
    <row r="344" spans="1:5" x14ac:dyDescent="0.25">
      <c r="A344" s="133"/>
      <c r="B344" s="24"/>
      <c r="C344" s="25"/>
      <c r="D344" s="26"/>
      <c r="E344" s="134"/>
    </row>
    <row r="345" spans="1:5" x14ac:dyDescent="0.25">
      <c r="A345" s="133"/>
      <c r="B345" s="24"/>
      <c r="C345" s="25"/>
      <c r="D345" s="26"/>
      <c r="E345" s="134"/>
    </row>
    <row r="346" spans="1:5" ht="105" x14ac:dyDescent="0.25">
      <c r="A346" s="133">
        <v>44509</v>
      </c>
      <c r="B346" s="24" t="s">
        <v>359</v>
      </c>
      <c r="C346" s="26" t="s">
        <v>360</v>
      </c>
      <c r="D346" s="19" t="s">
        <v>361</v>
      </c>
      <c r="E346" s="135">
        <v>213219.86</v>
      </c>
    </row>
    <row r="347" spans="1:5" x14ac:dyDescent="0.25">
      <c r="A347" s="133"/>
      <c r="B347" s="24"/>
      <c r="C347" s="29" t="s">
        <v>362</v>
      </c>
      <c r="D347" s="26"/>
      <c r="E347" s="136">
        <f>SUM(E346)</f>
        <v>213219.86</v>
      </c>
    </row>
    <row r="348" spans="1:5" x14ac:dyDescent="0.25">
      <c r="A348" s="133"/>
      <c r="B348" s="24"/>
      <c r="C348" s="25"/>
      <c r="D348" s="26"/>
      <c r="E348" s="134"/>
    </row>
    <row r="349" spans="1:5" x14ac:dyDescent="0.25">
      <c r="A349" s="128"/>
      <c r="B349" s="32"/>
      <c r="C349" s="17"/>
      <c r="D349" s="17"/>
      <c r="E349" s="145"/>
    </row>
    <row r="350" spans="1:5" ht="105" x14ac:dyDescent="0.25">
      <c r="A350" s="128">
        <v>44481</v>
      </c>
      <c r="B350" s="32" t="s">
        <v>363</v>
      </c>
      <c r="C350" s="17" t="s">
        <v>364</v>
      </c>
      <c r="D350" s="26" t="s">
        <v>365</v>
      </c>
      <c r="E350" s="145">
        <v>129999.42</v>
      </c>
    </row>
    <row r="351" spans="1:5" ht="90" x14ac:dyDescent="0.25">
      <c r="A351" s="128">
        <v>44481</v>
      </c>
      <c r="B351" s="32" t="s">
        <v>366</v>
      </c>
      <c r="C351" s="17" t="s">
        <v>364</v>
      </c>
      <c r="D351" s="26" t="s">
        <v>367</v>
      </c>
      <c r="E351" s="145">
        <v>76700</v>
      </c>
    </row>
    <row r="352" spans="1:5" x14ac:dyDescent="0.25">
      <c r="A352" s="128"/>
      <c r="B352" s="32"/>
      <c r="C352" s="7" t="s">
        <v>368</v>
      </c>
      <c r="D352" s="17"/>
      <c r="E352" s="146">
        <f>SUM(E350:E351)</f>
        <v>206699.41999999998</v>
      </c>
    </row>
    <row r="353" spans="1:5" x14ac:dyDescent="0.25">
      <c r="A353" s="128"/>
      <c r="B353" s="32"/>
      <c r="C353" s="17"/>
      <c r="D353" s="17"/>
      <c r="E353" s="145"/>
    </row>
    <row r="354" spans="1:5" x14ac:dyDescent="0.25">
      <c r="A354" s="133"/>
      <c r="B354" s="24"/>
      <c r="C354" s="17"/>
      <c r="D354" s="26"/>
      <c r="E354" s="134"/>
    </row>
    <row r="355" spans="1:5" ht="60" x14ac:dyDescent="0.25">
      <c r="A355" s="128">
        <v>41352</v>
      </c>
      <c r="B355" s="15" t="s">
        <v>369</v>
      </c>
      <c r="C355" s="17" t="s">
        <v>370</v>
      </c>
      <c r="D355" s="17" t="s">
        <v>371</v>
      </c>
      <c r="E355" s="132">
        <v>1416</v>
      </c>
    </row>
    <row r="356" spans="1:5" ht="60" x14ac:dyDescent="0.25">
      <c r="A356" s="128">
        <v>41352</v>
      </c>
      <c r="B356" s="15" t="s">
        <v>369</v>
      </c>
      <c r="C356" s="17" t="s">
        <v>370</v>
      </c>
      <c r="D356" s="17" t="s">
        <v>371</v>
      </c>
      <c r="E356" s="132">
        <v>9428.2000000000007</v>
      </c>
    </row>
    <row r="357" spans="1:5" ht="60" x14ac:dyDescent="0.25">
      <c r="A357" s="128">
        <v>41352</v>
      </c>
      <c r="B357" s="15" t="s">
        <v>369</v>
      </c>
      <c r="C357" s="17" t="s">
        <v>370</v>
      </c>
      <c r="D357" s="17" t="s">
        <v>371</v>
      </c>
      <c r="E357" s="132">
        <v>826</v>
      </c>
    </row>
    <row r="358" spans="1:5" ht="60" x14ac:dyDescent="0.25">
      <c r="A358" s="128">
        <v>41352</v>
      </c>
      <c r="B358" s="15" t="s">
        <v>369</v>
      </c>
      <c r="C358" s="17" t="s">
        <v>370</v>
      </c>
      <c r="D358" s="17" t="s">
        <v>371</v>
      </c>
      <c r="E358" s="132">
        <v>1652</v>
      </c>
    </row>
    <row r="359" spans="1:5" ht="60" x14ac:dyDescent="0.25">
      <c r="A359" s="128">
        <v>41352</v>
      </c>
      <c r="B359" s="15" t="s">
        <v>369</v>
      </c>
      <c r="C359" s="17" t="s">
        <v>370</v>
      </c>
      <c r="D359" s="17" t="s">
        <v>371</v>
      </c>
      <c r="E359" s="132">
        <v>17523</v>
      </c>
    </row>
    <row r="360" spans="1:5" ht="75" x14ac:dyDescent="0.25">
      <c r="A360" s="128">
        <v>41583</v>
      </c>
      <c r="B360" s="15" t="s">
        <v>372</v>
      </c>
      <c r="C360" s="17" t="s">
        <v>370</v>
      </c>
      <c r="D360" s="17" t="s">
        <v>373</v>
      </c>
      <c r="E360" s="132">
        <v>15989</v>
      </c>
    </row>
    <row r="361" spans="1:5" ht="75" x14ac:dyDescent="0.25">
      <c r="A361" s="128">
        <v>41583</v>
      </c>
      <c r="B361" s="15" t="s">
        <v>372</v>
      </c>
      <c r="C361" s="17" t="s">
        <v>370</v>
      </c>
      <c r="D361" s="17" t="s">
        <v>373</v>
      </c>
      <c r="E361" s="132">
        <v>63602</v>
      </c>
    </row>
    <row r="362" spans="1:5" ht="75" x14ac:dyDescent="0.25">
      <c r="A362" s="128">
        <v>41583</v>
      </c>
      <c r="B362" s="15" t="s">
        <v>372</v>
      </c>
      <c r="C362" s="17" t="s">
        <v>370</v>
      </c>
      <c r="D362" s="17" t="s">
        <v>373</v>
      </c>
      <c r="E362" s="132">
        <v>4053.3</v>
      </c>
    </row>
    <row r="363" spans="1:5" ht="75" x14ac:dyDescent="0.25">
      <c r="A363" s="128">
        <v>41583</v>
      </c>
      <c r="B363" s="15" t="s">
        <v>372</v>
      </c>
      <c r="C363" s="17" t="s">
        <v>370</v>
      </c>
      <c r="D363" s="17" t="s">
        <v>373</v>
      </c>
      <c r="E363" s="132">
        <v>1150.5</v>
      </c>
    </row>
    <row r="364" spans="1:5" ht="75" x14ac:dyDescent="0.25">
      <c r="A364" s="128">
        <v>41583</v>
      </c>
      <c r="B364" s="15" t="s">
        <v>372</v>
      </c>
      <c r="C364" s="17" t="s">
        <v>370</v>
      </c>
      <c r="D364" s="17" t="s">
        <v>373</v>
      </c>
      <c r="E364" s="132">
        <v>1121</v>
      </c>
    </row>
    <row r="365" spans="1:5" ht="75" x14ac:dyDescent="0.25">
      <c r="A365" s="128">
        <v>41583</v>
      </c>
      <c r="B365" s="15" t="s">
        <v>372</v>
      </c>
      <c r="C365" s="17" t="s">
        <v>370</v>
      </c>
      <c r="D365" s="17" t="s">
        <v>373</v>
      </c>
      <c r="E365" s="132">
        <v>217651</v>
      </c>
    </row>
    <row r="366" spans="1:5" ht="75" x14ac:dyDescent="0.25">
      <c r="A366" s="128">
        <v>41583</v>
      </c>
      <c r="B366" s="15" t="s">
        <v>372</v>
      </c>
      <c r="C366" s="17" t="s">
        <v>370</v>
      </c>
      <c r="D366" s="17" t="s">
        <v>373</v>
      </c>
      <c r="E366" s="132">
        <v>153.4</v>
      </c>
    </row>
    <row r="367" spans="1:5" ht="75" x14ac:dyDescent="0.25">
      <c r="A367" s="128">
        <v>41583</v>
      </c>
      <c r="B367" s="15" t="s">
        <v>372</v>
      </c>
      <c r="C367" s="17" t="s">
        <v>370</v>
      </c>
      <c r="D367" s="17" t="s">
        <v>373</v>
      </c>
      <c r="E367" s="132">
        <v>224.2</v>
      </c>
    </row>
    <row r="368" spans="1:5" ht="75" x14ac:dyDescent="0.25">
      <c r="A368" s="128">
        <v>41583</v>
      </c>
      <c r="B368" s="15" t="s">
        <v>372</v>
      </c>
      <c r="C368" s="17" t="s">
        <v>370</v>
      </c>
      <c r="D368" s="17" t="s">
        <v>373</v>
      </c>
      <c r="E368" s="132">
        <v>531</v>
      </c>
    </row>
    <row r="369" spans="1:5" ht="30" x14ac:dyDescent="0.25">
      <c r="A369" s="128"/>
      <c r="B369" s="15"/>
      <c r="C369" s="7" t="s">
        <v>374</v>
      </c>
      <c r="D369" s="17"/>
      <c r="E369" s="124">
        <f>SUM(E355:E368)</f>
        <v>335320.60000000003</v>
      </c>
    </row>
    <row r="370" spans="1:5" x14ac:dyDescent="0.25">
      <c r="A370" s="128"/>
      <c r="B370" s="15"/>
      <c r="C370" s="16"/>
      <c r="D370" s="17"/>
      <c r="E370" s="129"/>
    </row>
    <row r="371" spans="1:5" x14ac:dyDescent="0.25">
      <c r="A371" s="128"/>
      <c r="B371" s="15"/>
      <c r="C371" s="16"/>
      <c r="D371" s="17"/>
      <c r="E371" s="129"/>
    </row>
    <row r="372" spans="1:5" ht="150" x14ac:dyDescent="0.25">
      <c r="A372" s="128">
        <v>44433</v>
      </c>
      <c r="B372" s="15" t="s">
        <v>158</v>
      </c>
      <c r="C372" s="17" t="s">
        <v>375</v>
      </c>
      <c r="D372" s="17" t="s">
        <v>376</v>
      </c>
      <c r="E372" s="130">
        <v>173814</v>
      </c>
    </row>
    <row r="373" spans="1:5" ht="150" x14ac:dyDescent="0.25">
      <c r="A373" s="128">
        <v>44433</v>
      </c>
      <c r="B373" s="15" t="s">
        <v>158</v>
      </c>
      <c r="C373" s="17" t="s">
        <v>375</v>
      </c>
      <c r="D373" s="17" t="s">
        <v>376</v>
      </c>
      <c r="E373" s="130">
        <v>197001</v>
      </c>
    </row>
    <row r="374" spans="1:5" ht="150" x14ac:dyDescent="0.25">
      <c r="A374" s="128">
        <v>44433</v>
      </c>
      <c r="B374" s="15" t="s">
        <v>158</v>
      </c>
      <c r="C374" s="17" t="s">
        <v>375</v>
      </c>
      <c r="D374" s="17" t="s">
        <v>376</v>
      </c>
      <c r="E374" s="130">
        <v>541185.5</v>
      </c>
    </row>
    <row r="375" spans="1:5" x14ac:dyDescent="0.25">
      <c r="A375" s="128"/>
      <c r="B375" s="15"/>
      <c r="C375" s="7" t="s">
        <v>377</v>
      </c>
      <c r="D375" s="17"/>
      <c r="E375" s="124">
        <f>SUM(E372:E374)</f>
        <v>912000.5</v>
      </c>
    </row>
    <row r="376" spans="1:5" x14ac:dyDescent="0.25">
      <c r="A376" s="128"/>
      <c r="B376" s="15"/>
      <c r="C376" s="16"/>
      <c r="D376" s="17"/>
      <c r="E376" s="129"/>
    </row>
    <row r="377" spans="1:5" x14ac:dyDescent="0.25">
      <c r="A377" s="128"/>
      <c r="B377" s="15"/>
      <c r="C377" s="16"/>
      <c r="D377" s="17"/>
      <c r="E377" s="129"/>
    </row>
    <row r="378" spans="1:5" ht="105" x14ac:dyDescent="0.25">
      <c r="A378" s="128">
        <v>44455</v>
      </c>
      <c r="B378" s="15" t="s">
        <v>238</v>
      </c>
      <c r="C378" s="17" t="s">
        <v>378</v>
      </c>
      <c r="D378" s="17" t="s">
        <v>379</v>
      </c>
      <c r="E378" s="130">
        <v>24234.84</v>
      </c>
    </row>
    <row r="379" spans="1:5" ht="30" x14ac:dyDescent="0.25">
      <c r="A379" s="128"/>
      <c r="B379" s="15"/>
      <c r="C379" s="7" t="s">
        <v>380</v>
      </c>
      <c r="D379" s="17"/>
      <c r="E379" s="124">
        <f>SUM(E378)</f>
        <v>24234.84</v>
      </c>
    </row>
    <row r="380" spans="1:5" x14ac:dyDescent="0.25">
      <c r="A380" s="128"/>
      <c r="B380" s="15"/>
      <c r="C380" s="16"/>
      <c r="D380" s="17"/>
      <c r="E380" s="129"/>
    </row>
    <row r="381" spans="1:5" x14ac:dyDescent="0.25">
      <c r="A381" s="128"/>
      <c r="B381" s="15"/>
      <c r="C381" s="17"/>
      <c r="D381" s="17"/>
      <c r="E381" s="129"/>
    </row>
    <row r="382" spans="1:5" ht="90" x14ac:dyDescent="0.25">
      <c r="A382" s="128">
        <v>42038</v>
      </c>
      <c r="B382" s="15" t="s">
        <v>381</v>
      </c>
      <c r="C382" s="17" t="s">
        <v>382</v>
      </c>
      <c r="D382" s="17" t="s">
        <v>383</v>
      </c>
      <c r="E382" s="132">
        <v>31600</v>
      </c>
    </row>
    <row r="383" spans="1:5" ht="30" x14ac:dyDescent="0.25">
      <c r="A383" s="128"/>
      <c r="B383" s="15"/>
      <c r="C383" s="7" t="s">
        <v>384</v>
      </c>
      <c r="D383" s="17"/>
      <c r="E383" s="124">
        <f>SUM(E382)</f>
        <v>31600</v>
      </c>
    </row>
    <row r="384" spans="1:5" x14ac:dyDescent="0.25">
      <c r="A384" s="128"/>
      <c r="B384" s="15"/>
      <c r="C384" s="16"/>
      <c r="D384" s="17"/>
      <c r="E384" s="129"/>
    </row>
    <row r="385" spans="1:5" x14ac:dyDescent="0.25">
      <c r="A385" s="128"/>
      <c r="B385" s="15"/>
      <c r="C385" s="17"/>
      <c r="D385" s="17"/>
      <c r="E385" s="129"/>
    </row>
    <row r="386" spans="1:5" ht="60" x14ac:dyDescent="0.25">
      <c r="A386" s="128">
        <v>44358</v>
      </c>
      <c r="B386" s="15" t="s">
        <v>228</v>
      </c>
      <c r="C386" s="17" t="s">
        <v>385</v>
      </c>
      <c r="D386" s="17" t="s">
        <v>386</v>
      </c>
      <c r="E386" s="130">
        <v>175501.4</v>
      </c>
    </row>
    <row r="387" spans="1:5" x14ac:dyDescent="0.25">
      <c r="A387" s="128"/>
      <c r="B387" s="15"/>
      <c r="C387" s="7" t="s">
        <v>387</v>
      </c>
      <c r="D387" s="17"/>
      <c r="E387" s="124">
        <f>SUM(E386)</f>
        <v>175501.4</v>
      </c>
    </row>
    <row r="388" spans="1:5" x14ac:dyDescent="0.25">
      <c r="A388" s="128"/>
      <c r="B388" s="15"/>
      <c r="C388" s="17"/>
      <c r="D388" s="17"/>
      <c r="E388" s="129"/>
    </row>
    <row r="389" spans="1:5" x14ac:dyDescent="0.25">
      <c r="A389" s="128"/>
      <c r="B389" s="15"/>
      <c r="C389" s="17"/>
      <c r="D389" s="17"/>
      <c r="E389" s="129"/>
    </row>
    <row r="390" spans="1:5" ht="60" x14ac:dyDescent="0.25">
      <c r="A390" s="128">
        <v>41738</v>
      </c>
      <c r="B390" s="15" t="s">
        <v>388</v>
      </c>
      <c r="C390" s="17" t="s">
        <v>389</v>
      </c>
      <c r="D390" s="17" t="s">
        <v>390</v>
      </c>
      <c r="E390" s="132">
        <v>17221.599999999999</v>
      </c>
    </row>
    <row r="391" spans="1:5" ht="30" x14ac:dyDescent="0.25">
      <c r="A391" s="128"/>
      <c r="B391" s="15"/>
      <c r="C391" s="7" t="s">
        <v>391</v>
      </c>
      <c r="D391" s="17"/>
      <c r="E391" s="124">
        <f>SUM(E390)</f>
        <v>17221.599999999999</v>
      </c>
    </row>
    <row r="392" spans="1:5" x14ac:dyDescent="0.25">
      <c r="A392" s="133"/>
      <c r="B392" s="24"/>
      <c r="C392" s="25"/>
      <c r="D392" s="26"/>
      <c r="E392" s="134"/>
    </row>
    <row r="393" spans="1:5" x14ac:dyDescent="0.25">
      <c r="A393" s="133"/>
      <c r="B393" s="24"/>
      <c r="C393" s="25"/>
      <c r="D393" s="26"/>
      <c r="E393" s="134"/>
    </row>
    <row r="394" spans="1:5" ht="270" x14ac:dyDescent="0.25">
      <c r="A394" s="128">
        <v>44433</v>
      </c>
      <c r="B394" s="15" t="s">
        <v>392</v>
      </c>
      <c r="C394" s="17" t="s">
        <v>393</v>
      </c>
      <c r="D394" s="35" t="s">
        <v>394</v>
      </c>
      <c r="E394" s="130">
        <v>1109305.01</v>
      </c>
    </row>
    <row r="395" spans="1:5" ht="270" x14ac:dyDescent="0.25">
      <c r="A395" s="128">
        <v>44433</v>
      </c>
      <c r="B395" s="15" t="s">
        <v>392</v>
      </c>
      <c r="C395" s="17" t="s">
        <v>393</v>
      </c>
      <c r="D395" s="47" t="s">
        <v>394</v>
      </c>
      <c r="E395" s="130">
        <v>19600.150000000001</v>
      </c>
    </row>
    <row r="396" spans="1:5" ht="270" x14ac:dyDescent="0.25">
      <c r="A396" s="128">
        <v>44433</v>
      </c>
      <c r="B396" s="15" t="s">
        <v>392</v>
      </c>
      <c r="C396" s="17" t="s">
        <v>393</v>
      </c>
      <c r="D396" s="48" t="s">
        <v>394</v>
      </c>
      <c r="E396" s="130">
        <v>35357.51</v>
      </c>
    </row>
    <row r="397" spans="1:5" x14ac:dyDescent="0.25">
      <c r="A397" s="128"/>
      <c r="B397" s="15"/>
      <c r="C397" s="7" t="s">
        <v>395</v>
      </c>
      <c r="D397" s="17"/>
      <c r="E397" s="124">
        <f>SUM(E394:E396)</f>
        <v>1164262.67</v>
      </c>
    </row>
    <row r="398" spans="1:5" x14ac:dyDescent="0.25">
      <c r="A398" s="133"/>
      <c r="B398" s="24"/>
      <c r="C398" s="25"/>
      <c r="D398" s="26"/>
      <c r="E398" s="134"/>
    </row>
    <row r="399" spans="1:5" x14ac:dyDescent="0.25">
      <c r="A399" s="133"/>
      <c r="B399" s="24"/>
      <c r="C399" s="25"/>
      <c r="D399" s="26"/>
      <c r="E399" s="134"/>
    </row>
    <row r="400" spans="1:5" ht="75" x14ac:dyDescent="0.25">
      <c r="A400" s="128"/>
      <c r="B400" s="15" t="s">
        <v>57</v>
      </c>
      <c r="C400" s="17" t="s">
        <v>396</v>
      </c>
      <c r="D400" s="17" t="s">
        <v>397</v>
      </c>
      <c r="E400" s="130">
        <v>239900.03</v>
      </c>
    </row>
    <row r="401" spans="1:5" x14ac:dyDescent="0.25">
      <c r="A401" s="128"/>
      <c r="B401" s="15"/>
      <c r="C401" s="7" t="s">
        <v>398</v>
      </c>
      <c r="D401" s="17"/>
      <c r="E401" s="124">
        <f>SUM(E400:E400)</f>
        <v>239900.03</v>
      </c>
    </row>
    <row r="402" spans="1:5" x14ac:dyDescent="0.25">
      <c r="A402" s="128"/>
      <c r="B402" s="15"/>
      <c r="C402" s="16"/>
      <c r="D402" s="17"/>
      <c r="E402" s="129"/>
    </row>
    <row r="403" spans="1:5" x14ac:dyDescent="0.25">
      <c r="A403" s="128"/>
      <c r="B403" s="15"/>
      <c r="C403" s="17"/>
      <c r="D403" s="17"/>
      <c r="E403" s="129"/>
    </row>
    <row r="404" spans="1:5" ht="60" x14ac:dyDescent="0.25">
      <c r="A404" s="128">
        <v>41848</v>
      </c>
      <c r="B404" s="15" t="s">
        <v>399</v>
      </c>
      <c r="C404" s="17" t="s">
        <v>400</v>
      </c>
      <c r="D404" s="17" t="s">
        <v>401</v>
      </c>
      <c r="E404" s="132">
        <v>29205</v>
      </c>
    </row>
    <row r="405" spans="1:5" ht="30" x14ac:dyDescent="0.25">
      <c r="A405" s="128"/>
      <c r="B405" s="15"/>
      <c r="C405" s="7" t="s">
        <v>402</v>
      </c>
      <c r="D405" s="17"/>
      <c r="E405" s="124">
        <f>SUM(E404)</f>
        <v>29205</v>
      </c>
    </row>
    <row r="406" spans="1:5" x14ac:dyDescent="0.25">
      <c r="A406" s="128"/>
      <c r="B406" s="15"/>
      <c r="C406" s="25"/>
      <c r="D406" s="17"/>
      <c r="E406" s="129"/>
    </row>
    <row r="407" spans="1:5" x14ac:dyDescent="0.25">
      <c r="A407" s="128"/>
      <c r="B407" s="15"/>
      <c r="C407" s="26"/>
      <c r="D407" s="17"/>
      <c r="E407" s="134"/>
    </row>
    <row r="408" spans="1:5" ht="90" x14ac:dyDescent="0.25">
      <c r="A408" s="128">
        <v>42430</v>
      </c>
      <c r="B408" s="15" t="s">
        <v>403</v>
      </c>
      <c r="C408" s="17" t="s">
        <v>404</v>
      </c>
      <c r="D408" s="17" t="s">
        <v>405</v>
      </c>
      <c r="E408" s="132">
        <v>23976.69</v>
      </c>
    </row>
    <row r="409" spans="1:5" ht="90" x14ac:dyDescent="0.25">
      <c r="A409" s="128">
        <v>42430</v>
      </c>
      <c r="B409" s="15" t="s">
        <v>406</v>
      </c>
      <c r="C409" s="17" t="s">
        <v>404</v>
      </c>
      <c r="D409" s="17" t="s">
        <v>405</v>
      </c>
      <c r="E409" s="132">
        <v>33629.19</v>
      </c>
    </row>
    <row r="410" spans="1:5" ht="90" x14ac:dyDescent="0.25">
      <c r="A410" s="128">
        <v>42430</v>
      </c>
      <c r="B410" s="15" t="s">
        <v>407</v>
      </c>
      <c r="C410" s="17" t="s">
        <v>404</v>
      </c>
      <c r="D410" s="17" t="s">
        <v>405</v>
      </c>
      <c r="E410" s="132">
        <v>14449.66</v>
      </c>
    </row>
    <row r="411" spans="1:5" ht="30" x14ac:dyDescent="0.25">
      <c r="A411" s="128"/>
      <c r="B411" s="15"/>
      <c r="C411" s="7" t="s">
        <v>408</v>
      </c>
      <c r="D411" s="17"/>
      <c r="E411" s="124">
        <f>SUM(E408:E410)</f>
        <v>72055.540000000008</v>
      </c>
    </row>
    <row r="412" spans="1:5" x14ac:dyDescent="0.25">
      <c r="A412" s="128"/>
      <c r="B412" s="15"/>
      <c r="C412" s="16"/>
      <c r="D412" s="17"/>
      <c r="E412" s="129"/>
    </row>
    <row r="413" spans="1:5" x14ac:dyDescent="0.25">
      <c r="A413" s="128"/>
      <c r="B413" s="15"/>
      <c r="C413" s="16"/>
      <c r="D413" s="17"/>
      <c r="E413" s="129"/>
    </row>
    <row r="414" spans="1:5" ht="105" x14ac:dyDescent="0.25">
      <c r="A414" s="128">
        <v>44456</v>
      </c>
      <c r="B414" s="15" t="s">
        <v>409</v>
      </c>
      <c r="C414" s="17" t="s">
        <v>410</v>
      </c>
      <c r="D414" s="17" t="s">
        <v>411</v>
      </c>
      <c r="E414" s="130">
        <v>10620</v>
      </c>
    </row>
    <row r="415" spans="1:5" ht="30" x14ac:dyDescent="0.25">
      <c r="A415" s="128"/>
      <c r="B415" s="15"/>
      <c r="C415" s="7" t="s">
        <v>412</v>
      </c>
      <c r="D415" s="17"/>
      <c r="E415" s="124">
        <f>SUM(E414)</f>
        <v>10620</v>
      </c>
    </row>
    <row r="416" spans="1:5" x14ac:dyDescent="0.25">
      <c r="A416" s="128"/>
      <c r="B416" s="15"/>
      <c r="C416" s="16"/>
      <c r="D416" s="17"/>
      <c r="E416" s="129"/>
    </row>
    <row r="417" spans="1:5" x14ac:dyDescent="0.25">
      <c r="A417" s="128"/>
      <c r="B417" s="15"/>
      <c r="C417" s="17"/>
      <c r="D417" s="17"/>
      <c r="E417" s="129"/>
    </row>
    <row r="418" spans="1:5" ht="105" x14ac:dyDescent="0.25">
      <c r="A418" s="128">
        <v>41838</v>
      </c>
      <c r="B418" s="15" t="s">
        <v>413</v>
      </c>
      <c r="C418" s="17" t="s">
        <v>414</v>
      </c>
      <c r="D418" s="17" t="s">
        <v>415</v>
      </c>
      <c r="E418" s="132">
        <v>24862.84</v>
      </c>
    </row>
    <row r="419" spans="1:5" ht="30" x14ac:dyDescent="0.25">
      <c r="A419" s="128"/>
      <c r="B419" s="15"/>
      <c r="C419" s="7" t="s">
        <v>416</v>
      </c>
      <c r="D419" s="17"/>
      <c r="E419" s="124">
        <f>SUM(E418:E418)</f>
        <v>24862.84</v>
      </c>
    </row>
    <row r="420" spans="1:5" x14ac:dyDescent="0.25">
      <c r="A420" s="128"/>
      <c r="B420" s="15"/>
      <c r="C420" s="16"/>
      <c r="D420" s="17"/>
      <c r="E420" s="129"/>
    </row>
    <row r="421" spans="1:5" x14ac:dyDescent="0.25">
      <c r="A421" s="128"/>
      <c r="B421" s="15"/>
      <c r="C421" s="16"/>
      <c r="D421" s="17"/>
      <c r="E421" s="129"/>
    </row>
    <row r="422" spans="1:5" ht="120" x14ac:dyDescent="0.25">
      <c r="A422" s="128">
        <v>44503</v>
      </c>
      <c r="B422" s="15" t="s">
        <v>417</v>
      </c>
      <c r="C422" s="17" t="s">
        <v>418</v>
      </c>
      <c r="D422" s="17" t="s">
        <v>419</v>
      </c>
      <c r="E422" s="130">
        <v>10620</v>
      </c>
    </row>
    <row r="423" spans="1:5" ht="30" x14ac:dyDescent="0.25">
      <c r="A423" s="128"/>
      <c r="B423" s="15"/>
      <c r="C423" s="7" t="s">
        <v>420</v>
      </c>
      <c r="D423" s="17"/>
      <c r="E423" s="124">
        <f>SUM(E422:E422)</f>
        <v>10620</v>
      </c>
    </row>
    <row r="424" spans="1:5" x14ac:dyDescent="0.25">
      <c r="A424" s="128"/>
      <c r="B424" s="15"/>
      <c r="C424" s="17"/>
      <c r="D424" s="17"/>
      <c r="E424" s="129"/>
    </row>
    <row r="425" spans="1:5" x14ac:dyDescent="0.25">
      <c r="A425" s="128"/>
      <c r="B425" s="15"/>
      <c r="C425" s="16"/>
      <c r="D425" s="17"/>
      <c r="E425" s="129"/>
    </row>
    <row r="426" spans="1:5" ht="75" x14ac:dyDescent="0.25">
      <c r="A426" s="128">
        <v>44505</v>
      </c>
      <c r="B426" s="15" t="s">
        <v>421</v>
      </c>
      <c r="C426" s="17" t="s">
        <v>422</v>
      </c>
      <c r="D426" s="17" t="s">
        <v>423</v>
      </c>
      <c r="E426" s="130">
        <v>89060.5</v>
      </c>
    </row>
    <row r="427" spans="1:5" x14ac:dyDescent="0.25">
      <c r="A427" s="128"/>
      <c r="B427" s="15"/>
      <c r="C427" s="7" t="s">
        <v>424</v>
      </c>
      <c r="D427" s="17"/>
      <c r="E427" s="124">
        <f>SUM(E426)</f>
        <v>89060.5</v>
      </c>
    </row>
    <row r="428" spans="1:5" x14ac:dyDescent="0.25">
      <c r="A428" s="128"/>
      <c r="B428" s="15"/>
      <c r="C428" s="16"/>
      <c r="D428" s="17"/>
      <c r="E428" s="129"/>
    </row>
    <row r="429" spans="1:5" x14ac:dyDescent="0.25">
      <c r="A429" s="128"/>
      <c r="B429" s="15"/>
      <c r="C429" s="16"/>
      <c r="D429" s="17"/>
      <c r="E429" s="129"/>
    </row>
    <row r="430" spans="1:5" ht="60" x14ac:dyDescent="0.25">
      <c r="A430" s="128">
        <v>41479</v>
      </c>
      <c r="B430" s="15" t="s">
        <v>425</v>
      </c>
      <c r="C430" s="17" t="s">
        <v>426</v>
      </c>
      <c r="D430" s="17" t="s">
        <v>427</v>
      </c>
      <c r="E430" s="132">
        <v>30208</v>
      </c>
    </row>
    <row r="431" spans="1:5" ht="75" x14ac:dyDescent="0.25">
      <c r="A431" s="128">
        <v>41504</v>
      </c>
      <c r="B431" s="15" t="s">
        <v>428</v>
      </c>
      <c r="C431" s="17" t="s">
        <v>426</v>
      </c>
      <c r="D431" s="17" t="s">
        <v>429</v>
      </c>
      <c r="E431" s="132">
        <v>10620</v>
      </c>
    </row>
    <row r="432" spans="1:5" ht="90" x14ac:dyDescent="0.25">
      <c r="A432" s="128">
        <v>44322</v>
      </c>
      <c r="B432" s="15" t="s">
        <v>430</v>
      </c>
      <c r="C432" s="17" t="s">
        <v>426</v>
      </c>
      <c r="D432" s="17" t="s">
        <v>431</v>
      </c>
      <c r="E432" s="132">
        <v>128738</v>
      </c>
    </row>
    <row r="433" spans="1:5" x14ac:dyDescent="0.25">
      <c r="A433" s="128"/>
      <c r="B433" s="15"/>
      <c r="C433" s="7" t="s">
        <v>432</v>
      </c>
      <c r="D433" s="17"/>
      <c r="E433" s="124">
        <f>SUM(E430:E432)</f>
        <v>169566</v>
      </c>
    </row>
    <row r="434" spans="1:5" x14ac:dyDescent="0.25">
      <c r="A434" s="147"/>
      <c r="B434" s="50"/>
      <c r="C434" s="50"/>
      <c r="D434" s="51"/>
      <c r="E434" s="148"/>
    </row>
    <row r="435" spans="1:5" x14ac:dyDescent="0.25">
      <c r="A435" s="147"/>
      <c r="B435" s="50"/>
      <c r="C435" s="50"/>
      <c r="D435" s="51"/>
      <c r="E435" s="148"/>
    </row>
    <row r="436" spans="1:5" ht="180" x14ac:dyDescent="0.25">
      <c r="A436" s="147">
        <v>44300</v>
      </c>
      <c r="B436" s="52" t="s">
        <v>433</v>
      </c>
      <c r="C436" s="50" t="s">
        <v>434</v>
      </c>
      <c r="D436" s="26" t="s">
        <v>435</v>
      </c>
      <c r="E436" s="149">
        <v>131570</v>
      </c>
    </row>
    <row r="437" spans="1:5" x14ac:dyDescent="0.25">
      <c r="A437" s="147"/>
      <c r="B437" s="50"/>
      <c r="C437" s="54" t="s">
        <v>436</v>
      </c>
      <c r="D437" s="51"/>
      <c r="E437" s="150">
        <f>SUM(E436:E436)</f>
        <v>131570</v>
      </c>
    </row>
    <row r="438" spans="1:5" x14ac:dyDescent="0.25">
      <c r="A438" s="147"/>
      <c r="B438" s="50"/>
      <c r="C438" s="50"/>
      <c r="D438" s="51"/>
      <c r="E438" s="151"/>
    </row>
    <row r="439" spans="1:5" x14ac:dyDescent="0.25">
      <c r="A439" s="147"/>
      <c r="B439" s="50"/>
      <c r="C439" s="50"/>
      <c r="D439" s="51"/>
      <c r="E439" s="151"/>
    </row>
    <row r="440" spans="1:5" ht="75" x14ac:dyDescent="0.25">
      <c r="A440" s="128">
        <v>40870</v>
      </c>
      <c r="B440" s="15" t="s">
        <v>437</v>
      </c>
      <c r="C440" s="17" t="s">
        <v>438</v>
      </c>
      <c r="D440" s="17" t="s">
        <v>439</v>
      </c>
      <c r="E440" s="132">
        <v>44742.400000000001</v>
      </c>
    </row>
    <row r="441" spans="1:5" ht="75" x14ac:dyDescent="0.25">
      <c r="A441" s="128">
        <v>41130</v>
      </c>
      <c r="B441" s="15" t="s">
        <v>440</v>
      </c>
      <c r="C441" s="17" t="s">
        <v>438</v>
      </c>
      <c r="D441" s="17" t="s">
        <v>441</v>
      </c>
      <c r="E441" s="132">
        <v>81345.2</v>
      </c>
    </row>
    <row r="442" spans="1:5" ht="30" x14ac:dyDescent="0.25">
      <c r="A442" s="128"/>
      <c r="B442" s="15"/>
      <c r="C442" s="7" t="s">
        <v>442</v>
      </c>
      <c r="D442" s="17"/>
      <c r="E442" s="124">
        <f>SUM(E440:E441)</f>
        <v>126087.6</v>
      </c>
    </row>
    <row r="443" spans="1:5" x14ac:dyDescent="0.25">
      <c r="A443" s="128"/>
      <c r="B443" s="15"/>
      <c r="C443" s="16"/>
      <c r="D443" s="17"/>
      <c r="E443" s="129"/>
    </row>
    <row r="444" spans="1:5" x14ac:dyDescent="0.25">
      <c r="A444" s="128"/>
      <c r="B444" s="15"/>
      <c r="C444" s="16"/>
      <c r="D444" s="17"/>
      <c r="E444" s="129"/>
    </row>
    <row r="445" spans="1:5" ht="75" x14ac:dyDescent="0.25">
      <c r="A445" s="128">
        <v>44273</v>
      </c>
      <c r="B445" s="15" t="s">
        <v>443</v>
      </c>
      <c r="C445" s="17" t="s">
        <v>444</v>
      </c>
      <c r="D445" s="17" t="s">
        <v>445</v>
      </c>
      <c r="E445" s="130">
        <v>127681.9</v>
      </c>
    </row>
    <row r="446" spans="1:5" x14ac:dyDescent="0.25">
      <c r="A446" s="128"/>
      <c r="B446" s="15"/>
      <c r="C446" s="7" t="s">
        <v>446</v>
      </c>
      <c r="D446" s="17"/>
      <c r="E446" s="124">
        <f>SUM(E445)</f>
        <v>127681.9</v>
      </c>
    </row>
    <row r="447" spans="1:5" x14ac:dyDescent="0.25">
      <c r="A447" s="128"/>
      <c r="B447" s="15"/>
      <c r="C447" s="16"/>
      <c r="D447" s="17"/>
      <c r="E447" s="129"/>
    </row>
    <row r="448" spans="1:5" x14ac:dyDescent="0.25">
      <c r="A448" s="128"/>
      <c r="B448" s="15"/>
      <c r="C448" s="16"/>
      <c r="D448" s="17"/>
      <c r="E448" s="129"/>
    </row>
    <row r="449" spans="1:5" ht="60" x14ac:dyDescent="0.25">
      <c r="A449" s="128">
        <v>41878</v>
      </c>
      <c r="B449" s="15" t="s">
        <v>447</v>
      </c>
      <c r="C449" s="17" t="s">
        <v>448</v>
      </c>
      <c r="D449" s="17" t="s">
        <v>449</v>
      </c>
      <c r="E449" s="132">
        <v>53936</v>
      </c>
    </row>
    <row r="450" spans="1:5" x14ac:dyDescent="0.25">
      <c r="A450" s="128"/>
      <c r="B450" s="15"/>
      <c r="C450" s="7" t="s">
        <v>450</v>
      </c>
      <c r="D450" s="17"/>
      <c r="E450" s="124">
        <f>SUM(E449)</f>
        <v>53936</v>
      </c>
    </row>
    <row r="451" spans="1:5" x14ac:dyDescent="0.25">
      <c r="A451" s="128"/>
      <c r="B451" s="15"/>
      <c r="C451" s="25"/>
      <c r="D451" s="17"/>
      <c r="E451" s="129"/>
    </row>
    <row r="452" spans="1:5" x14ac:dyDescent="0.25">
      <c r="A452" s="133"/>
      <c r="B452" s="24"/>
      <c r="C452" s="26"/>
      <c r="D452" s="26"/>
      <c r="E452" s="134"/>
    </row>
    <row r="453" spans="1:5" ht="90" x14ac:dyDescent="0.25">
      <c r="A453" s="133">
        <v>44137</v>
      </c>
      <c r="B453" s="24" t="s">
        <v>225</v>
      </c>
      <c r="C453" s="26" t="s">
        <v>451</v>
      </c>
      <c r="D453" s="26" t="s">
        <v>452</v>
      </c>
      <c r="E453" s="135">
        <v>63720</v>
      </c>
    </row>
    <row r="454" spans="1:5" ht="150" x14ac:dyDescent="0.25">
      <c r="A454" s="133">
        <v>44152</v>
      </c>
      <c r="B454" s="24" t="s">
        <v>453</v>
      </c>
      <c r="C454" s="26" t="s">
        <v>451</v>
      </c>
      <c r="D454" s="19" t="s">
        <v>454</v>
      </c>
      <c r="E454" s="152">
        <v>186933.24</v>
      </c>
    </row>
    <row r="455" spans="1:5" x14ac:dyDescent="0.25">
      <c r="A455" s="133"/>
      <c r="B455" s="24"/>
      <c r="C455" s="29" t="s">
        <v>455</v>
      </c>
      <c r="D455" s="26"/>
      <c r="E455" s="136">
        <f>SUM(E453:E454)</f>
        <v>250653.24</v>
      </c>
    </row>
    <row r="456" spans="1:5" x14ac:dyDescent="0.25">
      <c r="A456" s="133"/>
      <c r="B456" s="24"/>
      <c r="C456" s="25"/>
      <c r="D456" s="26"/>
      <c r="E456" s="134"/>
    </row>
    <row r="457" spans="1:5" x14ac:dyDescent="0.25">
      <c r="A457" s="133"/>
      <c r="B457" s="24"/>
      <c r="C457" s="25"/>
      <c r="D457" s="26"/>
      <c r="E457" s="134"/>
    </row>
    <row r="458" spans="1:5" ht="90" x14ac:dyDescent="0.25">
      <c r="A458" s="128">
        <v>44494</v>
      </c>
      <c r="B458" s="15" t="s">
        <v>456</v>
      </c>
      <c r="C458" s="17" t="s">
        <v>457</v>
      </c>
      <c r="D458" s="17" t="s">
        <v>458</v>
      </c>
      <c r="E458" s="130">
        <v>21145.599999999999</v>
      </c>
    </row>
    <row r="459" spans="1:5" ht="90" x14ac:dyDescent="0.25">
      <c r="A459" s="128">
        <v>44494</v>
      </c>
      <c r="B459" s="15" t="s">
        <v>459</v>
      </c>
      <c r="C459" s="17" t="s">
        <v>457</v>
      </c>
      <c r="D459" s="17" t="s">
        <v>460</v>
      </c>
      <c r="E459" s="130">
        <v>413</v>
      </c>
    </row>
    <row r="460" spans="1:5" ht="90" x14ac:dyDescent="0.25">
      <c r="A460" s="128">
        <v>44494</v>
      </c>
      <c r="B460" s="15" t="s">
        <v>459</v>
      </c>
      <c r="C460" s="17" t="s">
        <v>457</v>
      </c>
      <c r="D460" s="17" t="s">
        <v>460</v>
      </c>
      <c r="E460" s="130">
        <v>9009.2999999999993</v>
      </c>
    </row>
    <row r="461" spans="1:5" x14ac:dyDescent="0.25">
      <c r="A461" s="128"/>
      <c r="B461" s="15"/>
      <c r="C461" s="7" t="s">
        <v>461</v>
      </c>
      <c r="D461" s="17"/>
      <c r="E461" s="124">
        <f>SUM(E458:E460)</f>
        <v>30567.899999999998</v>
      </c>
    </row>
    <row r="462" spans="1:5" x14ac:dyDescent="0.25">
      <c r="A462" s="128"/>
      <c r="B462" s="15"/>
      <c r="C462" s="17"/>
      <c r="D462" s="17"/>
      <c r="E462" s="129"/>
    </row>
    <row r="463" spans="1:5" x14ac:dyDescent="0.25">
      <c r="A463" s="128"/>
      <c r="B463" s="15"/>
      <c r="C463" s="16"/>
      <c r="D463" s="17"/>
      <c r="E463" s="129"/>
    </row>
    <row r="464" spans="1:5" ht="105" x14ac:dyDescent="0.25">
      <c r="A464" s="128">
        <v>44456</v>
      </c>
      <c r="B464" s="15" t="s">
        <v>462</v>
      </c>
      <c r="C464" s="17" t="s">
        <v>463</v>
      </c>
      <c r="D464" s="17" t="s">
        <v>411</v>
      </c>
      <c r="E464" s="130">
        <v>65000</v>
      </c>
    </row>
    <row r="465" spans="1:5" ht="30" x14ac:dyDescent="0.25">
      <c r="A465" s="128"/>
      <c r="B465" s="15"/>
      <c r="C465" s="7" t="s">
        <v>464</v>
      </c>
      <c r="D465" s="17"/>
      <c r="E465" s="124">
        <f>SUM(E464)</f>
        <v>65000</v>
      </c>
    </row>
    <row r="466" spans="1:5" x14ac:dyDescent="0.25">
      <c r="A466" s="128"/>
      <c r="B466" s="15"/>
      <c r="C466" s="16"/>
      <c r="D466" s="17"/>
      <c r="E466" s="129"/>
    </row>
    <row r="467" spans="1:5" x14ac:dyDescent="0.25">
      <c r="A467" s="133"/>
      <c r="B467" s="24"/>
      <c r="C467" s="25"/>
      <c r="D467" s="26"/>
      <c r="E467" s="134"/>
    </row>
    <row r="468" spans="1:5" ht="45" x14ac:dyDescent="0.25">
      <c r="A468" s="133">
        <v>44491</v>
      </c>
      <c r="B468" s="24" t="s">
        <v>465</v>
      </c>
      <c r="C468" s="26" t="s">
        <v>466</v>
      </c>
      <c r="D468" s="26" t="s">
        <v>467</v>
      </c>
      <c r="E468" s="135">
        <v>17700</v>
      </c>
    </row>
    <row r="469" spans="1:5" ht="30" x14ac:dyDescent="0.25">
      <c r="A469" s="133"/>
      <c r="B469" s="24"/>
      <c r="C469" s="29" t="s">
        <v>468</v>
      </c>
      <c r="D469" s="26"/>
      <c r="E469" s="136">
        <f>SUM(E468:E468)</f>
        <v>17700</v>
      </c>
    </row>
    <row r="470" spans="1:5" x14ac:dyDescent="0.25">
      <c r="A470" s="133"/>
      <c r="B470" s="24"/>
      <c r="C470" s="25"/>
      <c r="D470" s="26"/>
      <c r="E470" s="134"/>
    </row>
    <row r="471" spans="1:5" x14ac:dyDescent="0.25">
      <c r="A471" s="133"/>
      <c r="B471" s="24"/>
      <c r="C471" s="26"/>
      <c r="D471" s="26"/>
      <c r="E471" s="134"/>
    </row>
    <row r="472" spans="1:5" ht="195" x14ac:dyDescent="0.25">
      <c r="A472" s="133">
        <v>44406</v>
      </c>
      <c r="B472" s="24" t="s">
        <v>469</v>
      </c>
      <c r="C472" s="19" t="s">
        <v>470</v>
      </c>
      <c r="D472" s="26" t="s">
        <v>471</v>
      </c>
      <c r="E472" s="135">
        <v>510456.94</v>
      </c>
    </row>
    <row r="473" spans="1:5" ht="90" x14ac:dyDescent="0.25">
      <c r="A473" s="133">
        <v>44455</v>
      </c>
      <c r="B473" s="24" t="s">
        <v>472</v>
      </c>
      <c r="C473" s="19" t="s">
        <v>470</v>
      </c>
      <c r="D473" s="26" t="s">
        <v>473</v>
      </c>
      <c r="E473" s="135">
        <v>621129.96</v>
      </c>
    </row>
    <row r="474" spans="1:5" ht="90" x14ac:dyDescent="0.25">
      <c r="A474" s="133">
        <v>44455</v>
      </c>
      <c r="B474" s="24" t="s">
        <v>472</v>
      </c>
      <c r="C474" s="19" t="s">
        <v>470</v>
      </c>
      <c r="D474" s="26" t="s">
        <v>473</v>
      </c>
      <c r="E474" s="135">
        <v>5850</v>
      </c>
    </row>
    <row r="475" spans="1:5" ht="90" x14ac:dyDescent="0.25">
      <c r="A475" s="133">
        <v>44455</v>
      </c>
      <c r="B475" s="24" t="s">
        <v>472</v>
      </c>
      <c r="C475" s="19" t="s">
        <v>470</v>
      </c>
      <c r="D475" s="26" t="s">
        <v>473</v>
      </c>
      <c r="E475" s="135">
        <v>13074</v>
      </c>
    </row>
    <row r="476" spans="1:5" ht="135" x14ac:dyDescent="0.25">
      <c r="A476" s="137">
        <v>44455</v>
      </c>
      <c r="B476" s="24" t="s">
        <v>474</v>
      </c>
      <c r="C476" s="19" t="s">
        <v>470</v>
      </c>
      <c r="D476" s="26" t="s">
        <v>475</v>
      </c>
      <c r="E476" s="138">
        <v>88096.04</v>
      </c>
    </row>
    <row r="477" spans="1:5" ht="135" x14ac:dyDescent="0.25">
      <c r="A477" s="137">
        <v>44455</v>
      </c>
      <c r="B477" s="24" t="s">
        <v>474</v>
      </c>
      <c r="C477" s="19" t="s">
        <v>470</v>
      </c>
      <c r="D477" s="26" t="s">
        <v>475</v>
      </c>
      <c r="E477" s="138">
        <v>2761.2</v>
      </c>
    </row>
    <row r="478" spans="1:5" ht="135" x14ac:dyDescent="0.25">
      <c r="A478" s="137">
        <v>44455</v>
      </c>
      <c r="B478" s="24" t="s">
        <v>474</v>
      </c>
      <c r="C478" s="19" t="s">
        <v>470</v>
      </c>
      <c r="D478" s="26" t="s">
        <v>475</v>
      </c>
      <c r="E478" s="138">
        <v>1799.5</v>
      </c>
    </row>
    <row r="479" spans="1:5" ht="135" x14ac:dyDescent="0.25">
      <c r="A479" s="137">
        <v>44455</v>
      </c>
      <c r="B479" s="24" t="s">
        <v>474</v>
      </c>
      <c r="C479" s="19" t="s">
        <v>470</v>
      </c>
      <c r="D479" s="26" t="s">
        <v>475</v>
      </c>
      <c r="E479" s="138">
        <v>1121</v>
      </c>
    </row>
    <row r="480" spans="1:5" ht="135" x14ac:dyDescent="0.25">
      <c r="A480" s="137">
        <v>44455</v>
      </c>
      <c r="B480" s="24" t="s">
        <v>474</v>
      </c>
      <c r="C480" s="19" t="s">
        <v>470</v>
      </c>
      <c r="D480" s="26" t="s">
        <v>475</v>
      </c>
      <c r="E480" s="138">
        <v>5534.2</v>
      </c>
    </row>
    <row r="481" spans="1:5" ht="135" x14ac:dyDescent="0.25">
      <c r="A481" s="137">
        <v>44455</v>
      </c>
      <c r="B481" s="24" t="s">
        <v>474</v>
      </c>
      <c r="C481" s="19" t="s">
        <v>470</v>
      </c>
      <c r="D481" s="26" t="s">
        <v>475</v>
      </c>
      <c r="E481" s="138">
        <v>8360.66</v>
      </c>
    </row>
    <row r="482" spans="1:5" ht="30" x14ac:dyDescent="0.25">
      <c r="A482" s="133"/>
      <c r="B482" s="24"/>
      <c r="C482" s="29" t="s">
        <v>476</v>
      </c>
      <c r="D482" s="26"/>
      <c r="E482" s="136">
        <f>SUM(E472:E481)</f>
        <v>1258183.4999999998</v>
      </c>
    </row>
    <row r="483" spans="1:5" x14ac:dyDescent="0.25">
      <c r="A483" s="133"/>
      <c r="B483" s="24"/>
      <c r="C483" s="25"/>
      <c r="D483" s="26"/>
      <c r="E483" s="134"/>
    </row>
    <row r="484" spans="1:5" x14ac:dyDescent="0.25">
      <c r="A484" s="133"/>
      <c r="B484" s="24"/>
      <c r="C484" s="17"/>
      <c r="D484" s="26"/>
      <c r="E484" s="134"/>
    </row>
    <row r="485" spans="1:5" ht="45" x14ac:dyDescent="0.25">
      <c r="A485" s="128">
        <v>40906</v>
      </c>
      <c r="B485" s="15" t="s">
        <v>477</v>
      </c>
      <c r="C485" s="17" t="s">
        <v>478</v>
      </c>
      <c r="D485" s="58" t="s">
        <v>479</v>
      </c>
      <c r="E485" s="132">
        <v>51620</v>
      </c>
    </row>
    <row r="486" spans="1:5" x14ac:dyDescent="0.25">
      <c r="A486" s="128"/>
      <c r="B486" s="15"/>
      <c r="C486" s="7" t="s">
        <v>480</v>
      </c>
      <c r="D486" s="58"/>
      <c r="E486" s="124">
        <f>SUM(E485)</f>
        <v>51620</v>
      </c>
    </row>
    <row r="487" spans="1:5" x14ac:dyDescent="0.25">
      <c r="A487" s="128"/>
      <c r="B487" s="15"/>
      <c r="C487" s="16"/>
      <c r="D487" s="58"/>
      <c r="E487" s="129"/>
    </row>
    <row r="488" spans="1:5" x14ac:dyDescent="0.25">
      <c r="A488" s="128"/>
      <c r="B488" s="15"/>
      <c r="C488" s="16"/>
      <c r="D488" s="58"/>
      <c r="E488" s="129"/>
    </row>
    <row r="489" spans="1:5" ht="150" x14ac:dyDescent="0.25">
      <c r="A489" s="128">
        <v>44434</v>
      </c>
      <c r="B489" s="15" t="s">
        <v>158</v>
      </c>
      <c r="C489" s="17" t="s">
        <v>481</v>
      </c>
      <c r="D489" s="58" t="s">
        <v>482</v>
      </c>
      <c r="E489" s="130">
        <v>728060</v>
      </c>
    </row>
    <row r="490" spans="1:5" ht="30" x14ac:dyDescent="0.25">
      <c r="A490" s="128"/>
      <c r="B490" s="15"/>
      <c r="C490" s="7" t="s">
        <v>483</v>
      </c>
      <c r="D490" s="58"/>
      <c r="E490" s="124">
        <f>SUM(E489)</f>
        <v>728060</v>
      </c>
    </row>
    <row r="491" spans="1:5" x14ac:dyDescent="0.25">
      <c r="A491" s="128"/>
      <c r="B491" s="15"/>
      <c r="C491" s="16"/>
      <c r="D491" s="58"/>
      <c r="E491" s="129"/>
    </row>
    <row r="492" spans="1:5" x14ac:dyDescent="0.25">
      <c r="A492" s="128"/>
      <c r="B492" s="15"/>
      <c r="C492" s="16"/>
      <c r="D492" s="58"/>
      <c r="E492" s="129"/>
    </row>
    <row r="493" spans="1:5" ht="105" x14ac:dyDescent="0.25">
      <c r="A493" s="128">
        <v>44482</v>
      </c>
      <c r="B493" s="15" t="s">
        <v>484</v>
      </c>
      <c r="C493" s="17" t="s">
        <v>485</v>
      </c>
      <c r="D493" s="17" t="s">
        <v>411</v>
      </c>
      <c r="E493" s="130">
        <v>11000.02</v>
      </c>
    </row>
    <row r="494" spans="1:5" x14ac:dyDescent="0.25">
      <c r="A494" s="128"/>
      <c r="B494" s="15"/>
      <c r="C494" s="7" t="s">
        <v>486</v>
      </c>
      <c r="D494" s="17"/>
      <c r="E494" s="124">
        <f>SUM(E493)</f>
        <v>11000.02</v>
      </c>
    </row>
    <row r="495" spans="1:5" x14ac:dyDescent="0.25">
      <c r="A495" s="128"/>
      <c r="B495" s="15"/>
      <c r="C495" s="16"/>
      <c r="D495" s="17"/>
      <c r="E495" s="129"/>
    </row>
    <row r="496" spans="1:5" x14ac:dyDescent="0.25">
      <c r="A496" s="128"/>
      <c r="B496" s="15"/>
      <c r="C496" s="16"/>
      <c r="D496" s="58"/>
      <c r="E496" s="129"/>
    </row>
    <row r="497" spans="1:5" ht="120" x14ac:dyDescent="0.25">
      <c r="A497" s="128">
        <v>44504</v>
      </c>
      <c r="B497" s="15" t="s">
        <v>318</v>
      </c>
      <c r="C497" s="17" t="s">
        <v>487</v>
      </c>
      <c r="D497" s="58" t="s">
        <v>488</v>
      </c>
      <c r="E497" s="130">
        <v>37760</v>
      </c>
    </row>
    <row r="498" spans="1:5" ht="120" x14ac:dyDescent="0.25">
      <c r="A498" s="128">
        <v>44504</v>
      </c>
      <c r="B498" s="15" t="s">
        <v>318</v>
      </c>
      <c r="C498" s="17" t="s">
        <v>487</v>
      </c>
      <c r="D498" s="58" t="s">
        <v>488</v>
      </c>
      <c r="E498" s="130">
        <v>4749.5</v>
      </c>
    </row>
    <row r="499" spans="1:5" x14ac:dyDescent="0.25">
      <c r="A499" s="128"/>
      <c r="B499" s="15"/>
      <c r="C499" s="7" t="s">
        <v>489</v>
      </c>
      <c r="D499" s="58"/>
      <c r="E499" s="124">
        <f>SUM(E497:E498)</f>
        <v>42509.5</v>
      </c>
    </row>
    <row r="500" spans="1:5" x14ac:dyDescent="0.25">
      <c r="A500" s="128"/>
      <c r="B500" s="15"/>
      <c r="C500" s="16"/>
      <c r="D500" s="58"/>
      <c r="E500" s="129"/>
    </row>
    <row r="501" spans="1:5" x14ac:dyDescent="0.25">
      <c r="A501" s="128"/>
      <c r="B501" s="15"/>
      <c r="C501" s="17"/>
      <c r="D501" s="58"/>
      <c r="E501" s="129"/>
    </row>
    <row r="502" spans="1:5" ht="90" x14ac:dyDescent="0.25">
      <c r="A502" s="128">
        <v>40995</v>
      </c>
      <c r="B502" s="15" t="s">
        <v>490</v>
      </c>
      <c r="C502" s="17" t="s">
        <v>491</v>
      </c>
      <c r="D502" s="17" t="s">
        <v>492</v>
      </c>
      <c r="E502" s="132">
        <v>68593</v>
      </c>
    </row>
    <row r="503" spans="1:5" ht="60" x14ac:dyDescent="0.25">
      <c r="A503" s="128">
        <v>41759</v>
      </c>
      <c r="B503" s="15" t="s">
        <v>493</v>
      </c>
      <c r="C503" s="17" t="s">
        <v>491</v>
      </c>
      <c r="D503" s="17" t="s">
        <v>494</v>
      </c>
      <c r="E503" s="132">
        <v>28716</v>
      </c>
    </row>
    <row r="504" spans="1:5" ht="105" x14ac:dyDescent="0.25">
      <c r="A504" s="128">
        <v>41759</v>
      </c>
      <c r="B504" s="15" t="s">
        <v>495</v>
      </c>
      <c r="C504" s="17" t="s">
        <v>491</v>
      </c>
      <c r="D504" s="17" t="s">
        <v>496</v>
      </c>
      <c r="E504" s="132">
        <v>20001</v>
      </c>
    </row>
    <row r="505" spans="1:5" ht="45" x14ac:dyDescent="0.25">
      <c r="A505" s="128">
        <v>41769</v>
      </c>
      <c r="B505" s="15" t="s">
        <v>497</v>
      </c>
      <c r="C505" s="17" t="s">
        <v>491</v>
      </c>
      <c r="D505" s="17" t="s">
        <v>498</v>
      </c>
      <c r="E505" s="132">
        <v>85697.7</v>
      </c>
    </row>
    <row r="506" spans="1:5" ht="75" x14ac:dyDescent="0.25">
      <c r="A506" s="128">
        <v>41769</v>
      </c>
      <c r="B506" s="15" t="s">
        <v>499</v>
      </c>
      <c r="C506" s="17" t="s">
        <v>491</v>
      </c>
      <c r="D506" s="17" t="s">
        <v>500</v>
      </c>
      <c r="E506" s="132">
        <v>52403.8</v>
      </c>
    </row>
    <row r="507" spans="1:5" ht="60" x14ac:dyDescent="0.25">
      <c r="A507" s="128"/>
      <c r="B507" s="15" t="s">
        <v>501</v>
      </c>
      <c r="C507" s="17" t="s">
        <v>491</v>
      </c>
      <c r="D507" s="17" t="s">
        <v>502</v>
      </c>
      <c r="E507" s="132">
        <v>48747.6</v>
      </c>
    </row>
    <row r="508" spans="1:5" ht="30" x14ac:dyDescent="0.25">
      <c r="A508" s="128"/>
      <c r="B508" s="15"/>
      <c r="C508" s="7" t="s">
        <v>503</v>
      </c>
      <c r="D508" s="17"/>
      <c r="E508" s="124">
        <f>SUM(E502:E507)</f>
        <v>304159.09999999998</v>
      </c>
    </row>
    <row r="509" spans="1:5" x14ac:dyDescent="0.25">
      <c r="A509" s="128"/>
      <c r="B509" s="15"/>
      <c r="C509" s="16"/>
      <c r="D509" s="17"/>
      <c r="E509" s="129"/>
    </row>
    <row r="510" spans="1:5" x14ac:dyDescent="0.25">
      <c r="A510" s="128"/>
      <c r="B510" s="15"/>
      <c r="C510" s="17"/>
      <c r="D510" s="17"/>
      <c r="E510" s="129"/>
    </row>
    <row r="511" spans="1:5" ht="75" x14ac:dyDescent="0.25">
      <c r="A511" s="128"/>
      <c r="B511" s="15" t="s">
        <v>504</v>
      </c>
      <c r="C511" s="17" t="s">
        <v>505</v>
      </c>
      <c r="D511" s="17" t="s">
        <v>506</v>
      </c>
      <c r="E511" s="132">
        <v>160000</v>
      </c>
    </row>
    <row r="512" spans="1:5" ht="30" x14ac:dyDescent="0.25">
      <c r="A512" s="128"/>
      <c r="B512" s="15"/>
      <c r="C512" s="7" t="s">
        <v>507</v>
      </c>
      <c r="D512" s="17"/>
      <c r="E512" s="124">
        <f>SUM(E511)</f>
        <v>160000</v>
      </c>
    </row>
    <row r="513" spans="1:5" x14ac:dyDescent="0.25">
      <c r="A513" s="128"/>
      <c r="B513" s="15"/>
      <c r="C513" s="16"/>
      <c r="D513" s="17"/>
      <c r="E513" s="129"/>
    </row>
    <row r="514" spans="1:5" x14ac:dyDescent="0.25">
      <c r="A514" s="128"/>
      <c r="B514" s="15"/>
      <c r="C514" s="16"/>
      <c r="D514" s="17"/>
      <c r="E514" s="129"/>
    </row>
    <row r="515" spans="1:5" ht="60" x14ac:dyDescent="0.25">
      <c r="A515" s="128">
        <v>42951</v>
      </c>
      <c r="B515" s="15" t="s">
        <v>508</v>
      </c>
      <c r="C515" s="17" t="s">
        <v>509</v>
      </c>
      <c r="D515" s="17" t="s">
        <v>510</v>
      </c>
      <c r="E515" s="132">
        <v>28261</v>
      </c>
    </row>
    <row r="516" spans="1:5" ht="120" x14ac:dyDescent="0.25">
      <c r="A516" s="128">
        <v>42971</v>
      </c>
      <c r="B516" s="15" t="s">
        <v>511</v>
      </c>
      <c r="C516" s="17" t="s">
        <v>509</v>
      </c>
      <c r="D516" s="17" t="s">
        <v>512</v>
      </c>
      <c r="E516" s="132">
        <v>27128.2</v>
      </c>
    </row>
    <row r="517" spans="1:5" ht="60" x14ac:dyDescent="0.25">
      <c r="A517" s="128">
        <v>42989</v>
      </c>
      <c r="B517" s="15" t="s">
        <v>513</v>
      </c>
      <c r="C517" s="17" t="s">
        <v>509</v>
      </c>
      <c r="D517" s="17" t="s">
        <v>514</v>
      </c>
      <c r="E517" s="132">
        <v>38232</v>
      </c>
    </row>
    <row r="518" spans="1:5" ht="105" x14ac:dyDescent="0.25">
      <c r="A518" s="128">
        <v>42996</v>
      </c>
      <c r="B518" s="15" t="s">
        <v>515</v>
      </c>
      <c r="C518" s="17" t="s">
        <v>509</v>
      </c>
      <c r="D518" s="17" t="s">
        <v>516</v>
      </c>
      <c r="E518" s="132">
        <v>18660.52</v>
      </c>
    </row>
    <row r="519" spans="1:5" ht="105" x14ac:dyDescent="0.25">
      <c r="A519" s="128">
        <v>42996</v>
      </c>
      <c r="B519" s="15" t="s">
        <v>515</v>
      </c>
      <c r="C519" s="17" t="s">
        <v>509</v>
      </c>
      <c r="D519" s="17" t="s">
        <v>516</v>
      </c>
      <c r="E519" s="132">
        <v>46728</v>
      </c>
    </row>
    <row r="520" spans="1:5" ht="105" x14ac:dyDescent="0.25">
      <c r="A520" s="128">
        <v>42996</v>
      </c>
      <c r="B520" s="15" t="s">
        <v>515</v>
      </c>
      <c r="C520" s="17" t="s">
        <v>509</v>
      </c>
      <c r="D520" s="17" t="s">
        <v>516</v>
      </c>
      <c r="E520" s="132">
        <v>7134.28</v>
      </c>
    </row>
    <row r="521" spans="1:5" ht="105" x14ac:dyDescent="0.25">
      <c r="A521" s="128">
        <v>42996</v>
      </c>
      <c r="B521" s="15" t="s">
        <v>515</v>
      </c>
      <c r="C521" s="17" t="s">
        <v>509</v>
      </c>
      <c r="D521" s="17" t="s">
        <v>516</v>
      </c>
      <c r="E521" s="132">
        <v>247.8</v>
      </c>
    </row>
    <row r="522" spans="1:5" ht="45" x14ac:dyDescent="0.25">
      <c r="A522" s="128">
        <v>42993</v>
      </c>
      <c r="B522" s="15" t="s">
        <v>517</v>
      </c>
      <c r="C522" s="17" t="s">
        <v>509</v>
      </c>
      <c r="D522" s="17" t="s">
        <v>518</v>
      </c>
      <c r="E522" s="132">
        <v>14278</v>
      </c>
    </row>
    <row r="523" spans="1:5" x14ac:dyDescent="0.25">
      <c r="A523" s="128"/>
      <c r="B523" s="15"/>
      <c r="C523" s="7" t="s">
        <v>519</v>
      </c>
      <c r="D523" s="17"/>
      <c r="E523" s="124">
        <f>SUM(E515:E522)</f>
        <v>180669.8</v>
      </c>
    </row>
    <row r="524" spans="1:5" x14ac:dyDescent="0.25">
      <c r="A524" s="128"/>
      <c r="B524" s="15"/>
      <c r="C524" s="16"/>
      <c r="D524" s="17"/>
      <c r="E524" s="129"/>
    </row>
    <row r="525" spans="1:5" x14ac:dyDescent="0.25">
      <c r="A525" s="128"/>
      <c r="B525" s="15"/>
      <c r="C525" s="16"/>
      <c r="D525" s="17"/>
      <c r="E525" s="129"/>
    </row>
    <row r="526" spans="1:5" ht="90" x14ac:dyDescent="0.25">
      <c r="A526" s="128">
        <v>44390</v>
      </c>
      <c r="B526" s="15" t="s">
        <v>520</v>
      </c>
      <c r="C526" s="17" t="s">
        <v>521</v>
      </c>
      <c r="D526" s="17" t="s">
        <v>522</v>
      </c>
      <c r="E526" s="130">
        <v>69066.11</v>
      </c>
    </row>
    <row r="527" spans="1:5" ht="105" x14ac:dyDescent="0.25">
      <c r="A527" s="128">
        <v>44508</v>
      </c>
      <c r="B527" s="15" t="s">
        <v>465</v>
      </c>
      <c r="C527" s="17" t="s">
        <v>521</v>
      </c>
      <c r="D527" s="17" t="s">
        <v>523</v>
      </c>
      <c r="E527" s="130">
        <v>164319.72</v>
      </c>
    </row>
    <row r="528" spans="1:5" ht="105" x14ac:dyDescent="0.25">
      <c r="A528" s="128">
        <v>44508</v>
      </c>
      <c r="B528" s="15" t="s">
        <v>465</v>
      </c>
      <c r="C528" s="17" t="s">
        <v>521</v>
      </c>
      <c r="D528" s="17" t="s">
        <v>523</v>
      </c>
      <c r="E528" s="130">
        <v>3894</v>
      </c>
    </row>
    <row r="529" spans="1:5" ht="105" x14ac:dyDescent="0.25">
      <c r="A529" s="128">
        <v>44508</v>
      </c>
      <c r="B529" s="15" t="s">
        <v>465</v>
      </c>
      <c r="C529" s="17" t="s">
        <v>521</v>
      </c>
      <c r="D529" s="17" t="s">
        <v>523</v>
      </c>
      <c r="E529" s="130">
        <v>7235.76</v>
      </c>
    </row>
    <row r="530" spans="1:5" x14ac:dyDescent="0.25">
      <c r="A530" s="128"/>
      <c r="B530" s="15"/>
      <c r="C530" s="7" t="s">
        <v>524</v>
      </c>
      <c r="D530" s="17"/>
      <c r="E530" s="124">
        <f>SUM(E526:E529)</f>
        <v>244515.59000000003</v>
      </c>
    </row>
    <row r="531" spans="1:5" x14ac:dyDescent="0.25">
      <c r="A531" s="128"/>
      <c r="B531" s="15"/>
      <c r="C531" s="17"/>
      <c r="D531" s="17"/>
      <c r="E531" s="129"/>
    </row>
    <row r="532" spans="1:5" x14ac:dyDescent="0.25">
      <c r="A532" s="128"/>
      <c r="B532" s="15"/>
      <c r="C532" s="17"/>
      <c r="D532" s="17"/>
      <c r="E532" s="129"/>
    </row>
    <row r="533" spans="1:5" ht="45" x14ac:dyDescent="0.25">
      <c r="A533" s="128">
        <v>44477</v>
      </c>
      <c r="B533" s="15" t="s">
        <v>525</v>
      </c>
      <c r="C533" s="17" t="s">
        <v>526</v>
      </c>
      <c r="D533" s="26" t="s">
        <v>527</v>
      </c>
      <c r="E533" s="130">
        <v>27182.400000000001</v>
      </c>
    </row>
    <row r="534" spans="1:5" x14ac:dyDescent="0.25">
      <c r="A534" s="153"/>
      <c r="B534" s="60"/>
      <c r="C534" s="7" t="s">
        <v>528</v>
      </c>
      <c r="D534" s="16"/>
      <c r="E534" s="124">
        <f>SUM(E533:E533)</f>
        <v>27182.400000000001</v>
      </c>
    </row>
    <row r="535" spans="1:5" x14ac:dyDescent="0.25">
      <c r="A535" s="128"/>
      <c r="B535" s="15"/>
      <c r="C535" s="16"/>
      <c r="D535" s="17"/>
      <c r="E535" s="129"/>
    </row>
    <row r="536" spans="1:5" x14ac:dyDescent="0.25">
      <c r="A536" s="128"/>
      <c r="B536" s="15"/>
      <c r="C536" s="16"/>
      <c r="D536" s="17"/>
      <c r="E536" s="129"/>
    </row>
    <row r="537" spans="1:5" ht="195" x14ac:dyDescent="0.25">
      <c r="A537" s="128">
        <v>44371</v>
      </c>
      <c r="B537" s="15" t="s">
        <v>529</v>
      </c>
      <c r="C537" s="17" t="s">
        <v>530</v>
      </c>
      <c r="D537" s="17" t="s">
        <v>531</v>
      </c>
      <c r="E537" s="130">
        <v>2153500</v>
      </c>
    </row>
    <row r="538" spans="1:5" x14ac:dyDescent="0.25">
      <c r="A538" s="128"/>
      <c r="B538" s="15"/>
      <c r="C538" s="7" t="s">
        <v>532</v>
      </c>
      <c r="D538" s="17"/>
      <c r="E538" s="124">
        <f>SUM(E535:E537)</f>
        <v>2153500</v>
      </c>
    </row>
    <row r="539" spans="1:5" x14ac:dyDescent="0.25">
      <c r="A539" s="128"/>
      <c r="B539" s="15"/>
      <c r="C539" s="16"/>
      <c r="D539" s="17"/>
      <c r="E539" s="129"/>
    </row>
    <row r="540" spans="1:5" x14ac:dyDescent="0.25">
      <c r="A540" s="128"/>
      <c r="B540" s="15"/>
      <c r="C540" s="16"/>
      <c r="D540" s="17"/>
      <c r="E540" s="129"/>
    </row>
    <row r="541" spans="1:5" ht="45" x14ac:dyDescent="0.25">
      <c r="A541" s="133">
        <v>44035</v>
      </c>
      <c r="B541" s="24" t="s">
        <v>533</v>
      </c>
      <c r="C541" s="26" t="s">
        <v>534</v>
      </c>
      <c r="D541" s="26" t="s">
        <v>535</v>
      </c>
      <c r="E541" s="135">
        <v>22512</v>
      </c>
    </row>
    <row r="542" spans="1:5" x14ac:dyDescent="0.25">
      <c r="A542" s="133"/>
      <c r="B542" s="24"/>
      <c r="C542" s="29" t="s">
        <v>536</v>
      </c>
      <c r="D542" s="26"/>
      <c r="E542" s="136">
        <f>SUM(E541)</f>
        <v>22512</v>
      </c>
    </row>
    <row r="543" spans="1:5" x14ac:dyDescent="0.25">
      <c r="A543" s="137"/>
      <c r="B543" s="32"/>
      <c r="C543" s="36"/>
      <c r="D543" s="19"/>
      <c r="E543" s="140"/>
    </row>
    <row r="544" spans="1:5" x14ac:dyDescent="0.25">
      <c r="A544" s="137"/>
      <c r="B544" s="32"/>
      <c r="C544" s="36"/>
      <c r="D544" s="19"/>
      <c r="E544" s="140"/>
    </row>
    <row r="545" spans="1:5" ht="120" x14ac:dyDescent="0.25">
      <c r="A545" s="137">
        <v>44489</v>
      </c>
      <c r="B545" s="24" t="s">
        <v>537</v>
      </c>
      <c r="C545" s="19" t="s">
        <v>538</v>
      </c>
      <c r="D545" s="17" t="s">
        <v>539</v>
      </c>
      <c r="E545" s="138">
        <v>56000.44</v>
      </c>
    </row>
    <row r="546" spans="1:5" ht="120" x14ac:dyDescent="0.25">
      <c r="A546" s="137">
        <v>44489</v>
      </c>
      <c r="B546" s="24" t="s">
        <v>537</v>
      </c>
      <c r="C546" s="19" t="s">
        <v>538</v>
      </c>
      <c r="D546" s="17" t="s">
        <v>539</v>
      </c>
      <c r="E546" s="138">
        <v>19807.48</v>
      </c>
    </row>
    <row r="547" spans="1:5" ht="120" x14ac:dyDescent="0.25">
      <c r="A547" s="137">
        <v>44456</v>
      </c>
      <c r="B547" s="24" t="s">
        <v>540</v>
      </c>
      <c r="C547" s="19" t="s">
        <v>538</v>
      </c>
      <c r="D547" s="17" t="s">
        <v>539</v>
      </c>
      <c r="E547" s="138">
        <v>216787.84</v>
      </c>
    </row>
    <row r="548" spans="1:5" x14ac:dyDescent="0.25">
      <c r="A548" s="137"/>
      <c r="B548" s="32"/>
      <c r="C548" s="29" t="s">
        <v>541</v>
      </c>
      <c r="D548" s="19"/>
      <c r="E548" s="136">
        <f>SUM(E545:E547)</f>
        <v>292595.76</v>
      </c>
    </row>
    <row r="549" spans="1:5" x14ac:dyDescent="0.25">
      <c r="A549" s="137"/>
      <c r="B549" s="32"/>
      <c r="C549" s="36"/>
      <c r="D549" s="19"/>
      <c r="E549" s="140"/>
    </row>
    <row r="550" spans="1:5" x14ac:dyDescent="0.25">
      <c r="A550" s="137"/>
      <c r="B550" s="32"/>
      <c r="C550" s="17"/>
      <c r="D550" s="19"/>
      <c r="E550" s="140"/>
    </row>
    <row r="551" spans="1:5" ht="120" x14ac:dyDescent="0.25">
      <c r="A551" s="128">
        <v>43194</v>
      </c>
      <c r="B551" s="15" t="s">
        <v>542</v>
      </c>
      <c r="C551" s="17" t="s">
        <v>543</v>
      </c>
      <c r="D551" s="17" t="s">
        <v>544</v>
      </c>
      <c r="E551" s="132">
        <v>47200</v>
      </c>
    </row>
    <row r="552" spans="1:5" x14ac:dyDescent="0.25">
      <c r="A552" s="128"/>
      <c r="B552" s="15"/>
      <c r="C552" s="7" t="s">
        <v>545</v>
      </c>
      <c r="D552" s="17"/>
      <c r="E552" s="127">
        <f>SUM(E551)</f>
        <v>47200</v>
      </c>
    </row>
    <row r="553" spans="1:5" x14ac:dyDescent="0.25">
      <c r="A553" s="128"/>
      <c r="B553" s="15"/>
      <c r="C553" s="16"/>
      <c r="D553" s="17"/>
      <c r="E553" s="154"/>
    </row>
    <row r="554" spans="1:5" x14ac:dyDescent="0.25">
      <c r="A554" s="128"/>
      <c r="B554" s="15"/>
      <c r="C554" s="16"/>
      <c r="D554" s="17"/>
      <c r="E554" s="154"/>
    </row>
    <row r="555" spans="1:5" ht="150" x14ac:dyDescent="0.25">
      <c r="A555" s="128">
        <v>44401</v>
      </c>
      <c r="B555" s="15" t="s">
        <v>546</v>
      </c>
      <c r="C555" s="17" t="s">
        <v>547</v>
      </c>
      <c r="D555" s="17" t="s">
        <v>548</v>
      </c>
      <c r="E555" s="132">
        <v>70800</v>
      </c>
    </row>
    <row r="556" spans="1:5" ht="150" x14ac:dyDescent="0.25">
      <c r="A556" s="128">
        <v>44480</v>
      </c>
      <c r="B556" s="15" t="s">
        <v>315</v>
      </c>
      <c r="C556" s="17" t="s">
        <v>547</v>
      </c>
      <c r="D556" s="17" t="s">
        <v>549</v>
      </c>
      <c r="E556" s="132">
        <v>70800</v>
      </c>
    </row>
    <row r="557" spans="1:5" ht="165" x14ac:dyDescent="0.25">
      <c r="A557" s="128">
        <v>44480</v>
      </c>
      <c r="B557" s="15" t="s">
        <v>318</v>
      </c>
      <c r="C557" s="17" t="s">
        <v>547</v>
      </c>
      <c r="D557" s="17" t="s">
        <v>550</v>
      </c>
      <c r="E557" s="132">
        <v>70800</v>
      </c>
    </row>
    <row r="558" spans="1:5" ht="165" x14ac:dyDescent="0.25">
      <c r="A558" s="128">
        <v>44503</v>
      </c>
      <c r="B558" s="15" t="s">
        <v>462</v>
      </c>
      <c r="C558" s="17" t="s">
        <v>547</v>
      </c>
      <c r="D558" s="17" t="s">
        <v>551</v>
      </c>
      <c r="E558" s="132">
        <v>70800</v>
      </c>
    </row>
    <row r="559" spans="1:5" ht="30" x14ac:dyDescent="0.25">
      <c r="A559" s="128"/>
      <c r="B559" s="15"/>
      <c r="C559" s="7" t="s">
        <v>547</v>
      </c>
      <c r="D559" s="17"/>
      <c r="E559" s="127">
        <f>SUM(E555:E558)</f>
        <v>283200</v>
      </c>
    </row>
    <row r="560" spans="1:5" x14ac:dyDescent="0.25">
      <c r="A560" s="128"/>
      <c r="B560" s="15"/>
      <c r="C560" s="17"/>
      <c r="D560" s="17"/>
      <c r="E560" s="154"/>
    </row>
    <row r="561" spans="1:5" x14ac:dyDescent="0.25">
      <c r="A561" s="128"/>
      <c r="B561" s="15"/>
      <c r="C561" s="17"/>
      <c r="D561" s="17"/>
      <c r="E561" s="154"/>
    </row>
    <row r="562" spans="1:5" ht="60" x14ac:dyDescent="0.25">
      <c r="A562" s="128">
        <v>42152</v>
      </c>
      <c r="B562" s="15" t="s">
        <v>552</v>
      </c>
      <c r="C562" s="17" t="s">
        <v>553</v>
      </c>
      <c r="D562" s="17" t="s">
        <v>554</v>
      </c>
      <c r="E562" s="132">
        <v>157150</v>
      </c>
    </row>
    <row r="563" spans="1:5" ht="30" x14ac:dyDescent="0.25">
      <c r="A563" s="128"/>
      <c r="B563" s="15"/>
      <c r="C563" s="7" t="s">
        <v>555</v>
      </c>
      <c r="D563" s="17"/>
      <c r="E563" s="124">
        <f>SUM(E562)</f>
        <v>157150</v>
      </c>
    </row>
    <row r="564" spans="1:5" x14ac:dyDescent="0.25">
      <c r="A564" s="128"/>
      <c r="B564" s="15"/>
      <c r="C564" s="16"/>
      <c r="D564" s="17"/>
      <c r="E564" s="129"/>
    </row>
    <row r="565" spans="1:5" x14ac:dyDescent="0.25">
      <c r="A565" s="128"/>
      <c r="B565" s="15"/>
      <c r="C565" s="17"/>
      <c r="D565" s="17"/>
      <c r="E565" s="129"/>
    </row>
    <row r="566" spans="1:5" ht="90" x14ac:dyDescent="0.25">
      <c r="A566" s="128">
        <v>44508</v>
      </c>
      <c r="B566" s="15" t="s">
        <v>556</v>
      </c>
      <c r="C566" s="17" t="s">
        <v>557</v>
      </c>
      <c r="D566" s="17" t="s">
        <v>558</v>
      </c>
      <c r="E566" s="130">
        <v>34408.800000000003</v>
      </c>
    </row>
    <row r="567" spans="1:5" x14ac:dyDescent="0.25">
      <c r="A567" s="128"/>
      <c r="B567" s="15"/>
      <c r="C567" s="7" t="s">
        <v>559</v>
      </c>
      <c r="D567" s="17"/>
      <c r="E567" s="124">
        <f>SUM(E566:E566)</f>
        <v>34408.800000000003</v>
      </c>
    </row>
    <row r="568" spans="1:5" x14ac:dyDescent="0.25">
      <c r="A568" s="128"/>
      <c r="B568" s="15"/>
      <c r="C568" s="16"/>
      <c r="D568" s="17"/>
      <c r="E568" s="129"/>
    </row>
    <row r="569" spans="1:5" x14ac:dyDescent="0.25">
      <c r="A569" s="128"/>
      <c r="B569" s="15"/>
      <c r="C569" s="16"/>
      <c r="D569" s="17"/>
      <c r="E569" s="129"/>
    </row>
    <row r="570" spans="1:5" ht="90" x14ac:dyDescent="0.25">
      <c r="A570" s="137">
        <v>43833</v>
      </c>
      <c r="B570" s="32" t="s">
        <v>560</v>
      </c>
      <c r="C570" s="19" t="s">
        <v>561</v>
      </c>
      <c r="D570" s="19" t="s">
        <v>562</v>
      </c>
      <c r="E570" s="138">
        <v>84011.39</v>
      </c>
    </row>
    <row r="571" spans="1:5" ht="30" x14ac:dyDescent="0.25">
      <c r="A571" s="137"/>
      <c r="B571" s="32"/>
      <c r="C571" s="29" t="s">
        <v>563</v>
      </c>
      <c r="D571" s="19"/>
      <c r="E571" s="136">
        <f>SUM(E570:E570)</f>
        <v>84011.39</v>
      </c>
    </row>
    <row r="572" spans="1:5" x14ac:dyDescent="0.25">
      <c r="A572" s="137"/>
      <c r="B572" s="32"/>
      <c r="C572" s="36"/>
      <c r="D572" s="19"/>
      <c r="E572" s="140"/>
    </row>
    <row r="573" spans="1:5" x14ac:dyDescent="0.25">
      <c r="A573" s="137"/>
      <c r="B573" s="32"/>
      <c r="C573" s="17"/>
      <c r="D573" s="19"/>
      <c r="E573" s="140"/>
    </row>
    <row r="574" spans="1:5" ht="60" x14ac:dyDescent="0.25">
      <c r="A574" s="128">
        <v>41344</v>
      </c>
      <c r="B574" s="15" t="s">
        <v>564</v>
      </c>
      <c r="C574" s="17" t="s">
        <v>565</v>
      </c>
      <c r="D574" s="17" t="s">
        <v>566</v>
      </c>
      <c r="E574" s="132">
        <v>15930</v>
      </c>
    </row>
    <row r="575" spans="1:5" ht="30" x14ac:dyDescent="0.25">
      <c r="A575" s="128"/>
      <c r="B575" s="15"/>
      <c r="C575" s="7" t="s">
        <v>567</v>
      </c>
      <c r="D575" s="17"/>
      <c r="E575" s="124">
        <f>SUM(E574)</f>
        <v>15930</v>
      </c>
    </row>
    <row r="576" spans="1:5" x14ac:dyDescent="0.25">
      <c r="A576" s="133"/>
      <c r="B576" s="24"/>
      <c r="C576" s="25"/>
      <c r="D576" s="26"/>
      <c r="E576" s="134"/>
    </row>
    <row r="577" spans="1:5" x14ac:dyDescent="0.25">
      <c r="A577" s="133"/>
      <c r="B577" s="24"/>
      <c r="C577" s="26"/>
      <c r="D577" s="26"/>
      <c r="E577" s="134"/>
    </row>
    <row r="578" spans="1:5" ht="120" x14ac:dyDescent="0.25">
      <c r="A578" s="133">
        <v>44440</v>
      </c>
      <c r="B578" s="24" t="s">
        <v>568</v>
      </c>
      <c r="C578" s="19" t="s">
        <v>569</v>
      </c>
      <c r="D578" s="19" t="s">
        <v>570</v>
      </c>
      <c r="E578" s="135">
        <v>12975</v>
      </c>
    </row>
    <row r="579" spans="1:5" x14ac:dyDescent="0.25">
      <c r="A579" s="133"/>
      <c r="B579" s="24"/>
      <c r="C579" s="29" t="s">
        <v>571</v>
      </c>
      <c r="D579" s="26"/>
      <c r="E579" s="136">
        <f>SUM(E578)</f>
        <v>12975</v>
      </c>
    </row>
    <row r="580" spans="1:5" x14ac:dyDescent="0.25">
      <c r="A580" s="133"/>
      <c r="B580" s="24"/>
      <c r="C580" s="26"/>
      <c r="D580" s="26"/>
      <c r="E580" s="134"/>
    </row>
    <row r="581" spans="1:5" x14ac:dyDescent="0.25">
      <c r="A581" s="133"/>
      <c r="B581" s="24"/>
      <c r="C581" s="26"/>
      <c r="D581" s="26"/>
      <c r="E581" s="134"/>
    </row>
    <row r="582" spans="1:5" ht="135" x14ac:dyDescent="0.25">
      <c r="A582" s="137">
        <v>43069</v>
      </c>
      <c r="B582" s="32" t="s">
        <v>572</v>
      </c>
      <c r="C582" s="19" t="s">
        <v>573</v>
      </c>
      <c r="D582" s="19" t="s">
        <v>574</v>
      </c>
      <c r="E582" s="138">
        <v>100300</v>
      </c>
    </row>
    <row r="583" spans="1:5" x14ac:dyDescent="0.25">
      <c r="A583" s="137"/>
      <c r="B583" s="32"/>
      <c r="C583" s="29" t="s">
        <v>575</v>
      </c>
      <c r="D583" s="19"/>
      <c r="E583" s="155">
        <f>SUM(E582)</f>
        <v>100300</v>
      </c>
    </row>
    <row r="584" spans="1:5" x14ac:dyDescent="0.25">
      <c r="A584" s="137"/>
      <c r="B584" s="32"/>
      <c r="C584" s="36"/>
      <c r="D584" s="19"/>
      <c r="E584" s="156"/>
    </row>
    <row r="585" spans="1:5" x14ac:dyDescent="0.25">
      <c r="A585" s="137"/>
      <c r="B585" s="32"/>
      <c r="C585" s="36"/>
      <c r="D585" s="19"/>
      <c r="E585" s="156"/>
    </row>
    <row r="586" spans="1:5" ht="165" x14ac:dyDescent="0.25">
      <c r="A586" s="137">
        <v>44470</v>
      </c>
      <c r="B586" s="24" t="s">
        <v>576</v>
      </c>
      <c r="C586" s="19" t="s">
        <v>577</v>
      </c>
      <c r="D586" s="19" t="s">
        <v>578</v>
      </c>
      <c r="E586" s="157">
        <v>184375</v>
      </c>
    </row>
    <row r="587" spans="1:5" ht="150" x14ac:dyDescent="0.25">
      <c r="A587" s="137">
        <v>44503</v>
      </c>
      <c r="B587" s="24" t="s">
        <v>579</v>
      </c>
      <c r="C587" s="19" t="s">
        <v>577</v>
      </c>
      <c r="D587" s="19" t="s">
        <v>580</v>
      </c>
      <c r="E587" s="157">
        <v>184375</v>
      </c>
    </row>
    <row r="588" spans="1:5" x14ac:dyDescent="0.25">
      <c r="A588" s="137"/>
      <c r="B588" s="32"/>
      <c r="C588" s="29" t="s">
        <v>581</v>
      </c>
      <c r="D588" s="19"/>
      <c r="E588" s="155">
        <f>SUM(E586:E587)</f>
        <v>368750</v>
      </c>
    </row>
    <row r="589" spans="1:5" x14ac:dyDescent="0.25">
      <c r="A589" s="137"/>
      <c r="B589" s="32"/>
      <c r="C589" s="19"/>
      <c r="D589" s="19"/>
      <c r="E589" s="156"/>
    </row>
    <row r="590" spans="1:5" x14ac:dyDescent="0.25">
      <c r="A590" s="137"/>
      <c r="B590" s="32"/>
      <c r="C590" s="19"/>
      <c r="D590" s="19"/>
      <c r="E590" s="156"/>
    </row>
    <row r="591" spans="1:5" ht="90" x14ac:dyDescent="0.25">
      <c r="A591" s="137">
        <v>44446</v>
      </c>
      <c r="B591" s="24" t="s">
        <v>582</v>
      </c>
      <c r="C591" s="19" t="s">
        <v>583</v>
      </c>
      <c r="D591" s="19" t="s">
        <v>584</v>
      </c>
      <c r="E591" s="157">
        <v>131200</v>
      </c>
    </row>
    <row r="592" spans="1:5" ht="90" x14ac:dyDescent="0.25">
      <c r="A592" s="137">
        <v>44446</v>
      </c>
      <c r="B592" s="24" t="s">
        <v>585</v>
      </c>
      <c r="C592" s="19" t="s">
        <v>583</v>
      </c>
      <c r="D592" s="19" t="s">
        <v>586</v>
      </c>
      <c r="E592" s="157">
        <v>131200</v>
      </c>
    </row>
    <row r="593" spans="1:5" ht="30" x14ac:dyDescent="0.25">
      <c r="A593" s="137"/>
      <c r="B593" s="32"/>
      <c r="C593" s="29" t="s">
        <v>587</v>
      </c>
      <c r="D593" s="19"/>
      <c r="E593" s="155">
        <f>SUM(E591:E592)</f>
        <v>262400</v>
      </c>
    </row>
    <row r="594" spans="1:5" x14ac:dyDescent="0.25">
      <c r="A594" s="137"/>
      <c r="B594" s="32"/>
      <c r="C594" s="36"/>
      <c r="D594" s="19"/>
      <c r="E594" s="156"/>
    </row>
    <row r="595" spans="1:5" x14ac:dyDescent="0.25">
      <c r="A595" s="137"/>
      <c r="B595" s="32"/>
      <c r="C595" s="19"/>
      <c r="D595" s="19"/>
      <c r="E595" s="156"/>
    </row>
    <row r="596" spans="1:5" ht="45" x14ac:dyDescent="0.25">
      <c r="A596" s="128">
        <v>44476</v>
      </c>
      <c r="B596" s="24" t="s">
        <v>588</v>
      </c>
      <c r="C596" s="17" t="s">
        <v>589</v>
      </c>
      <c r="D596" s="26" t="s">
        <v>527</v>
      </c>
      <c r="E596" s="132">
        <v>176883.6</v>
      </c>
    </row>
    <row r="597" spans="1:5" ht="195" x14ac:dyDescent="0.25">
      <c r="A597" s="128">
        <v>44480</v>
      </c>
      <c r="B597" s="24" t="s">
        <v>560</v>
      </c>
      <c r="C597" s="17" t="s">
        <v>589</v>
      </c>
      <c r="D597" s="26" t="s">
        <v>590</v>
      </c>
      <c r="E597" s="132">
        <v>686812.54</v>
      </c>
    </row>
    <row r="598" spans="1:5" ht="195" x14ac:dyDescent="0.25">
      <c r="A598" s="128">
        <v>44480</v>
      </c>
      <c r="B598" s="24" t="s">
        <v>560</v>
      </c>
      <c r="C598" s="17" t="s">
        <v>589</v>
      </c>
      <c r="D598" s="26" t="s">
        <v>590</v>
      </c>
      <c r="E598" s="132">
        <v>14999.97</v>
      </c>
    </row>
    <row r="599" spans="1:5" ht="195" x14ac:dyDescent="0.25">
      <c r="A599" s="128">
        <v>44480</v>
      </c>
      <c r="B599" s="24" t="s">
        <v>560</v>
      </c>
      <c r="C599" s="17" t="s">
        <v>589</v>
      </c>
      <c r="D599" s="26" t="s">
        <v>590</v>
      </c>
      <c r="E599" s="132">
        <v>3479.47</v>
      </c>
    </row>
    <row r="600" spans="1:5" x14ac:dyDescent="0.25">
      <c r="A600" s="128"/>
      <c r="B600" s="15"/>
      <c r="C600" s="7" t="s">
        <v>591</v>
      </c>
      <c r="D600" s="17"/>
      <c r="E600" s="124">
        <f>SUM(E596:E599)</f>
        <v>882175.58</v>
      </c>
    </row>
    <row r="601" spans="1:5" x14ac:dyDescent="0.25">
      <c r="A601" s="137"/>
      <c r="B601" s="32"/>
      <c r="C601" s="19"/>
      <c r="D601" s="19"/>
      <c r="E601" s="156"/>
    </row>
    <row r="602" spans="1:5" x14ac:dyDescent="0.25">
      <c r="A602" s="137"/>
      <c r="B602" s="32"/>
      <c r="C602" s="19"/>
      <c r="D602" s="19"/>
      <c r="E602" s="156"/>
    </row>
    <row r="603" spans="1:5" ht="135" x14ac:dyDescent="0.25">
      <c r="A603" s="128">
        <v>40624</v>
      </c>
      <c r="B603" s="15" t="s">
        <v>592</v>
      </c>
      <c r="C603" s="17" t="s">
        <v>593</v>
      </c>
      <c r="D603" s="17" t="s">
        <v>594</v>
      </c>
      <c r="E603" s="132">
        <v>35189</v>
      </c>
    </row>
    <row r="604" spans="1:5" x14ac:dyDescent="0.25">
      <c r="A604" s="128"/>
      <c r="B604" s="15"/>
      <c r="C604" s="7" t="s">
        <v>595</v>
      </c>
      <c r="D604" s="17"/>
      <c r="E604" s="124">
        <f>SUM(E603)</f>
        <v>35189</v>
      </c>
    </row>
    <row r="605" spans="1:5" x14ac:dyDescent="0.25">
      <c r="A605" s="128"/>
      <c r="B605" s="15"/>
      <c r="C605" s="16"/>
      <c r="D605" s="17"/>
      <c r="E605" s="129"/>
    </row>
    <row r="606" spans="1:5" x14ac:dyDescent="0.25">
      <c r="A606" s="128"/>
      <c r="B606" s="15"/>
      <c r="C606" s="16"/>
      <c r="D606" s="17"/>
      <c r="E606" s="129"/>
    </row>
    <row r="607" spans="1:5" ht="105" x14ac:dyDescent="0.25">
      <c r="A607" s="128">
        <v>44390</v>
      </c>
      <c r="B607" s="15" t="s">
        <v>596</v>
      </c>
      <c r="C607" s="17" t="s">
        <v>597</v>
      </c>
      <c r="D607" s="17" t="s">
        <v>598</v>
      </c>
      <c r="E607" s="130">
        <v>82983.490000000005</v>
      </c>
    </row>
    <row r="608" spans="1:5" ht="105" x14ac:dyDescent="0.25">
      <c r="A608" s="128">
        <v>44390</v>
      </c>
      <c r="B608" s="15" t="s">
        <v>596</v>
      </c>
      <c r="C608" s="17" t="s">
        <v>597</v>
      </c>
      <c r="D608" s="17" t="s">
        <v>598</v>
      </c>
      <c r="E608" s="130">
        <v>27337.47</v>
      </c>
    </row>
    <row r="609" spans="1:5" ht="105" x14ac:dyDescent="0.25">
      <c r="A609" s="128">
        <v>44390</v>
      </c>
      <c r="B609" s="15" t="s">
        <v>596</v>
      </c>
      <c r="C609" s="17" t="s">
        <v>597</v>
      </c>
      <c r="D609" s="17" t="s">
        <v>598</v>
      </c>
      <c r="E609" s="130">
        <v>5481.01</v>
      </c>
    </row>
    <row r="610" spans="1:5" x14ac:dyDescent="0.25">
      <c r="A610" s="128"/>
      <c r="B610" s="15"/>
      <c r="C610" s="7" t="s">
        <v>599</v>
      </c>
      <c r="D610" s="17"/>
      <c r="E610" s="124">
        <f>SUM(E607:E609)</f>
        <v>115801.97</v>
      </c>
    </row>
    <row r="611" spans="1:5" x14ac:dyDescent="0.25">
      <c r="A611" s="128"/>
      <c r="B611" s="15"/>
      <c r="C611" s="16"/>
      <c r="D611" s="17"/>
      <c r="E611" s="129"/>
    </row>
    <row r="612" spans="1:5" x14ac:dyDescent="0.25">
      <c r="A612" s="128"/>
      <c r="B612" s="15"/>
      <c r="C612" s="16"/>
      <c r="D612" s="17"/>
      <c r="E612" s="129"/>
    </row>
    <row r="613" spans="1:5" ht="90" x14ac:dyDescent="0.25">
      <c r="A613" s="128">
        <v>43040</v>
      </c>
      <c r="B613" s="15" t="s">
        <v>600</v>
      </c>
      <c r="C613" s="17" t="s">
        <v>601</v>
      </c>
      <c r="D613" s="17" t="s">
        <v>602</v>
      </c>
      <c r="E613" s="132">
        <v>82301</v>
      </c>
    </row>
    <row r="614" spans="1:5" ht="30" x14ac:dyDescent="0.25">
      <c r="A614" s="128"/>
      <c r="B614" s="15"/>
      <c r="C614" s="7" t="s">
        <v>603</v>
      </c>
      <c r="D614" s="17"/>
      <c r="E614" s="155">
        <f>SUM(E613)</f>
        <v>82301</v>
      </c>
    </row>
    <row r="615" spans="1:5" x14ac:dyDescent="0.25">
      <c r="A615" s="128"/>
      <c r="B615" s="15"/>
      <c r="C615" s="16"/>
      <c r="D615" s="17"/>
      <c r="E615" s="156"/>
    </row>
    <row r="616" spans="1:5" x14ac:dyDescent="0.25">
      <c r="A616" s="128"/>
      <c r="B616" s="15"/>
      <c r="C616" s="17"/>
      <c r="D616" s="17"/>
      <c r="E616" s="154"/>
    </row>
    <row r="617" spans="1:5" ht="75" x14ac:dyDescent="0.25">
      <c r="A617" s="128">
        <v>41010</v>
      </c>
      <c r="B617" s="15" t="s">
        <v>604</v>
      </c>
      <c r="C617" s="17" t="s">
        <v>605</v>
      </c>
      <c r="D617" s="17" t="s">
        <v>606</v>
      </c>
      <c r="E617" s="132">
        <v>29200</v>
      </c>
    </row>
    <row r="618" spans="1:5" x14ac:dyDescent="0.25">
      <c r="A618" s="128"/>
      <c r="B618" s="15"/>
      <c r="C618" s="7" t="s">
        <v>607</v>
      </c>
      <c r="D618" s="17"/>
      <c r="E618" s="124">
        <f>SUM(E617)</f>
        <v>29200</v>
      </c>
    </row>
    <row r="619" spans="1:5" x14ac:dyDescent="0.25">
      <c r="A619" s="128"/>
      <c r="B619" s="15"/>
      <c r="C619" s="16"/>
      <c r="D619" s="17"/>
      <c r="E619" s="129"/>
    </row>
    <row r="620" spans="1:5" x14ac:dyDescent="0.25">
      <c r="A620" s="128"/>
      <c r="B620" s="15"/>
      <c r="C620" s="17"/>
      <c r="D620" s="17"/>
      <c r="E620" s="129"/>
    </row>
    <row r="621" spans="1:5" ht="90" x14ac:dyDescent="0.25">
      <c r="A621" s="128">
        <v>41941</v>
      </c>
      <c r="B621" s="15" t="s">
        <v>608</v>
      </c>
      <c r="C621" s="17" t="s">
        <v>609</v>
      </c>
      <c r="D621" s="17" t="s">
        <v>610</v>
      </c>
      <c r="E621" s="132">
        <v>148326.39999999999</v>
      </c>
    </row>
    <row r="622" spans="1:5" ht="45" x14ac:dyDescent="0.25">
      <c r="A622" s="128"/>
      <c r="B622" s="15"/>
      <c r="C622" s="7" t="s">
        <v>611</v>
      </c>
      <c r="D622" s="17"/>
      <c r="E622" s="124">
        <f>SUM(E621)</f>
        <v>148326.39999999999</v>
      </c>
    </row>
    <row r="623" spans="1:5" x14ac:dyDescent="0.25">
      <c r="A623" s="128"/>
      <c r="B623" s="15"/>
      <c r="C623" s="16"/>
      <c r="D623" s="17"/>
      <c r="E623" s="129"/>
    </row>
    <row r="624" spans="1:5" x14ac:dyDescent="0.25">
      <c r="A624" s="128"/>
      <c r="B624" s="15"/>
      <c r="C624" s="26"/>
      <c r="D624" s="17"/>
      <c r="E624" s="129"/>
    </row>
    <row r="625" spans="1:5" ht="135" x14ac:dyDescent="0.25">
      <c r="A625" s="133">
        <v>44012</v>
      </c>
      <c r="B625" s="24" t="s">
        <v>24</v>
      </c>
      <c r="C625" s="26" t="s">
        <v>612</v>
      </c>
      <c r="D625" s="26" t="s">
        <v>613</v>
      </c>
      <c r="E625" s="135">
        <v>24780</v>
      </c>
    </row>
    <row r="626" spans="1:5" ht="30" x14ac:dyDescent="0.25">
      <c r="A626" s="133"/>
      <c r="B626" s="24"/>
      <c r="C626" s="29" t="s">
        <v>614</v>
      </c>
      <c r="D626" s="26"/>
      <c r="E626" s="136">
        <v>24780</v>
      </c>
    </row>
    <row r="627" spans="1:5" x14ac:dyDescent="0.25">
      <c r="A627" s="137"/>
      <c r="B627" s="32"/>
      <c r="C627" s="36"/>
      <c r="D627" s="19"/>
      <c r="E627" s="140"/>
    </row>
    <row r="628" spans="1:5" x14ac:dyDescent="0.25">
      <c r="A628" s="137"/>
      <c r="B628" s="32"/>
      <c r="C628" s="36"/>
      <c r="D628" s="19"/>
      <c r="E628" s="140"/>
    </row>
    <row r="629" spans="1:5" ht="120" x14ac:dyDescent="0.25">
      <c r="A629" s="137">
        <v>44312</v>
      </c>
      <c r="B629" s="24" t="s">
        <v>615</v>
      </c>
      <c r="C629" s="19" t="s">
        <v>616</v>
      </c>
      <c r="D629" s="19" t="s">
        <v>617</v>
      </c>
      <c r="E629" s="138">
        <v>55473.53</v>
      </c>
    </row>
    <row r="630" spans="1:5" ht="120" x14ac:dyDescent="0.25">
      <c r="A630" s="137">
        <v>44312</v>
      </c>
      <c r="B630" s="24" t="s">
        <v>618</v>
      </c>
      <c r="C630" s="19" t="s">
        <v>616</v>
      </c>
      <c r="D630" s="19" t="s">
        <v>617</v>
      </c>
      <c r="E630" s="138">
        <v>10911.79</v>
      </c>
    </row>
    <row r="631" spans="1:5" ht="120" x14ac:dyDescent="0.25">
      <c r="A631" s="137">
        <v>44319</v>
      </c>
      <c r="B631" s="24" t="s">
        <v>619</v>
      </c>
      <c r="C631" s="19" t="s">
        <v>616</v>
      </c>
      <c r="D631" s="19" t="s">
        <v>617</v>
      </c>
      <c r="E631" s="138">
        <v>147284.76</v>
      </c>
    </row>
    <row r="632" spans="1:5" ht="120" x14ac:dyDescent="0.25">
      <c r="A632" s="137">
        <v>44327</v>
      </c>
      <c r="B632" s="24" t="s">
        <v>620</v>
      </c>
      <c r="C632" s="19" t="s">
        <v>616</v>
      </c>
      <c r="D632" s="19" t="s">
        <v>617</v>
      </c>
      <c r="E632" s="138">
        <v>9966.75</v>
      </c>
    </row>
    <row r="633" spans="1:5" ht="120" x14ac:dyDescent="0.25">
      <c r="A633" s="137">
        <v>44328</v>
      </c>
      <c r="B633" s="24" t="s">
        <v>621</v>
      </c>
      <c r="C633" s="19" t="s">
        <v>616</v>
      </c>
      <c r="D633" s="19" t="s">
        <v>617</v>
      </c>
      <c r="E633" s="138">
        <v>10983.68</v>
      </c>
    </row>
    <row r="634" spans="1:5" ht="90" x14ac:dyDescent="0.25">
      <c r="A634" s="137">
        <v>44505</v>
      </c>
      <c r="B634" s="65" t="s">
        <v>622</v>
      </c>
      <c r="C634" s="19" t="s">
        <v>616</v>
      </c>
      <c r="D634" s="19" t="s">
        <v>623</v>
      </c>
      <c r="E634" s="138">
        <v>25360.87</v>
      </c>
    </row>
    <row r="635" spans="1:5" x14ac:dyDescent="0.25">
      <c r="A635" s="128"/>
      <c r="B635" s="15"/>
      <c r="C635" s="29" t="s">
        <v>624</v>
      </c>
      <c r="D635" s="17"/>
      <c r="E635" s="124">
        <f>SUM(E629:E634)</f>
        <v>259981.38</v>
      </c>
    </row>
    <row r="636" spans="1:5" x14ac:dyDescent="0.25">
      <c r="A636" s="137"/>
      <c r="B636" s="32"/>
      <c r="C636" s="19"/>
      <c r="D636" s="19"/>
      <c r="E636" s="140"/>
    </row>
    <row r="637" spans="1:5" x14ac:dyDescent="0.25">
      <c r="A637" s="137"/>
      <c r="B637" s="32"/>
      <c r="C637" s="19"/>
      <c r="D637" s="19"/>
      <c r="E637" s="140"/>
    </row>
    <row r="638" spans="1:5" ht="210" x14ac:dyDescent="0.25">
      <c r="A638" s="128">
        <v>44260</v>
      </c>
      <c r="B638" s="14" t="s">
        <v>625</v>
      </c>
      <c r="C638" s="17" t="s">
        <v>626</v>
      </c>
      <c r="D638" s="17" t="s">
        <v>627</v>
      </c>
      <c r="E638" s="158">
        <v>303792.87</v>
      </c>
    </row>
    <row r="639" spans="1:5" ht="210" x14ac:dyDescent="0.25">
      <c r="A639" s="128">
        <v>44292</v>
      </c>
      <c r="B639" s="14" t="s">
        <v>625</v>
      </c>
      <c r="C639" s="17" t="s">
        <v>626</v>
      </c>
      <c r="D639" s="17" t="s">
        <v>628</v>
      </c>
      <c r="E639" s="158">
        <v>303792.87</v>
      </c>
    </row>
    <row r="640" spans="1:5" ht="210" x14ac:dyDescent="0.25">
      <c r="A640" s="128">
        <v>44319</v>
      </c>
      <c r="B640" s="14" t="s">
        <v>625</v>
      </c>
      <c r="C640" s="17" t="s">
        <v>626</v>
      </c>
      <c r="D640" s="17" t="s">
        <v>629</v>
      </c>
      <c r="E640" s="158">
        <v>303792.87</v>
      </c>
    </row>
    <row r="641" spans="1:5" ht="210" x14ac:dyDescent="0.25">
      <c r="A641" s="128">
        <v>44361</v>
      </c>
      <c r="B641" s="14" t="s">
        <v>625</v>
      </c>
      <c r="C641" s="17" t="s">
        <v>626</v>
      </c>
      <c r="D641" s="17" t="s">
        <v>630</v>
      </c>
      <c r="E641" s="158">
        <v>303792.87</v>
      </c>
    </row>
    <row r="642" spans="1:5" ht="30" x14ac:dyDescent="0.25">
      <c r="A642" s="128"/>
      <c r="B642" s="15"/>
      <c r="C642" s="67" t="s">
        <v>631</v>
      </c>
      <c r="D642" s="17"/>
      <c r="E642" s="159">
        <f>SUM(E638:E641)</f>
        <v>1215171.48</v>
      </c>
    </row>
    <row r="643" spans="1:5" x14ac:dyDescent="0.25">
      <c r="A643" s="128"/>
      <c r="B643" s="15"/>
      <c r="C643" s="17"/>
      <c r="D643" s="17"/>
      <c r="E643" s="158"/>
    </row>
    <row r="644" spans="1:5" x14ac:dyDescent="0.25">
      <c r="A644" s="128"/>
      <c r="B644" s="15"/>
      <c r="C644" s="26"/>
      <c r="D644" s="17"/>
      <c r="E644" s="158"/>
    </row>
    <row r="645" spans="1:5" ht="75" x14ac:dyDescent="0.25">
      <c r="A645" s="128">
        <v>44280</v>
      </c>
      <c r="B645" s="15">
        <v>2217</v>
      </c>
      <c r="C645" s="26" t="s">
        <v>632</v>
      </c>
      <c r="D645" s="17" t="s">
        <v>633</v>
      </c>
      <c r="E645" s="130">
        <v>617734.25</v>
      </c>
    </row>
    <row r="646" spans="1:5" ht="30" x14ac:dyDescent="0.25">
      <c r="A646" s="128"/>
      <c r="B646" s="15"/>
      <c r="C646" s="7" t="s">
        <v>634</v>
      </c>
      <c r="D646" s="17"/>
      <c r="E646" s="124">
        <f>SUM(E645)</f>
        <v>617734.25</v>
      </c>
    </row>
    <row r="647" spans="1:5" x14ac:dyDescent="0.25">
      <c r="A647" s="128"/>
      <c r="B647" s="15"/>
      <c r="C647" s="17"/>
      <c r="D647" s="17"/>
      <c r="E647" s="129"/>
    </row>
    <row r="648" spans="1:5" x14ac:dyDescent="0.25">
      <c r="A648" s="128"/>
      <c r="B648" s="15"/>
      <c r="C648" s="17"/>
      <c r="D648" s="17"/>
      <c r="E648" s="129"/>
    </row>
    <row r="649" spans="1:5" ht="135" x14ac:dyDescent="0.25">
      <c r="A649" s="128">
        <v>44459</v>
      </c>
      <c r="B649" s="15" t="s">
        <v>635</v>
      </c>
      <c r="C649" s="17" t="s">
        <v>636</v>
      </c>
      <c r="D649" s="17" t="s">
        <v>637</v>
      </c>
      <c r="E649" s="130">
        <v>330400</v>
      </c>
    </row>
    <row r="650" spans="1:5" ht="135" x14ac:dyDescent="0.25">
      <c r="A650" s="128">
        <v>44494</v>
      </c>
      <c r="B650" s="15" t="s">
        <v>638</v>
      </c>
      <c r="C650" s="17" t="s">
        <v>636</v>
      </c>
      <c r="D650" s="17" t="s">
        <v>637</v>
      </c>
      <c r="E650" s="130">
        <v>165200</v>
      </c>
    </row>
    <row r="651" spans="1:5" ht="135" x14ac:dyDescent="0.25">
      <c r="A651" s="128">
        <v>44510</v>
      </c>
      <c r="B651" s="15" t="s">
        <v>639</v>
      </c>
      <c r="C651" s="17" t="s">
        <v>636</v>
      </c>
      <c r="D651" s="17" t="s">
        <v>637</v>
      </c>
      <c r="E651" s="130">
        <v>165200</v>
      </c>
    </row>
    <row r="652" spans="1:5" ht="30" x14ac:dyDescent="0.25">
      <c r="A652" s="128"/>
      <c r="B652" s="15"/>
      <c r="C652" s="7" t="s">
        <v>640</v>
      </c>
      <c r="D652" s="17"/>
      <c r="E652" s="124">
        <f>SUM(E649:E651)</f>
        <v>660800</v>
      </c>
    </row>
    <row r="653" spans="1:5" x14ac:dyDescent="0.25">
      <c r="A653" s="128"/>
      <c r="B653" s="15"/>
      <c r="C653" s="17"/>
      <c r="D653" s="17"/>
      <c r="E653" s="129"/>
    </row>
    <row r="654" spans="1:5" x14ac:dyDescent="0.25">
      <c r="A654" s="128"/>
      <c r="B654" s="15"/>
      <c r="C654" s="17"/>
      <c r="D654" s="17"/>
      <c r="E654" s="129"/>
    </row>
    <row r="655" spans="1:5" ht="150" x14ac:dyDescent="0.25">
      <c r="A655" s="128">
        <v>44439</v>
      </c>
      <c r="B655" s="15" t="s">
        <v>366</v>
      </c>
      <c r="C655" s="17" t="s">
        <v>641</v>
      </c>
      <c r="D655" s="17" t="s">
        <v>642</v>
      </c>
      <c r="E655" s="130">
        <v>82083.25</v>
      </c>
    </row>
    <row r="656" spans="1:5" ht="150" x14ac:dyDescent="0.25">
      <c r="A656" s="128">
        <v>44469</v>
      </c>
      <c r="B656" s="15" t="s">
        <v>643</v>
      </c>
      <c r="C656" s="17" t="s">
        <v>641</v>
      </c>
      <c r="D656" s="17" t="s">
        <v>644</v>
      </c>
      <c r="E656" s="130">
        <v>82083.25</v>
      </c>
    </row>
    <row r="657" spans="1:5" ht="45" x14ac:dyDescent="0.25">
      <c r="A657" s="128"/>
      <c r="B657" s="15"/>
      <c r="C657" s="7" t="s">
        <v>645</v>
      </c>
      <c r="D657" s="17"/>
      <c r="E657" s="124">
        <f>SUM(E655:E656)</f>
        <v>164166.5</v>
      </c>
    </row>
    <row r="658" spans="1:5" x14ac:dyDescent="0.25">
      <c r="A658" s="128"/>
      <c r="B658" s="15"/>
      <c r="C658" s="17"/>
      <c r="D658" s="17"/>
      <c r="E658" s="129"/>
    </row>
    <row r="659" spans="1:5" x14ac:dyDescent="0.25">
      <c r="A659" s="128"/>
      <c r="B659" s="15"/>
      <c r="C659" s="17"/>
      <c r="D659" s="17"/>
      <c r="E659" s="129"/>
    </row>
    <row r="660" spans="1:5" ht="105" x14ac:dyDescent="0.25">
      <c r="A660" s="128">
        <v>44432</v>
      </c>
      <c r="B660" s="15" t="s">
        <v>646</v>
      </c>
      <c r="C660" s="17" t="s">
        <v>647</v>
      </c>
      <c r="D660" s="17" t="s">
        <v>648</v>
      </c>
      <c r="E660" s="130">
        <v>38669.78</v>
      </c>
    </row>
    <row r="661" spans="1:5" ht="120" x14ac:dyDescent="0.25">
      <c r="A661" s="128">
        <v>44432</v>
      </c>
      <c r="B661" s="15" t="s">
        <v>649</v>
      </c>
      <c r="C661" s="17" t="s">
        <v>647</v>
      </c>
      <c r="D661" s="17" t="s">
        <v>650</v>
      </c>
      <c r="E661" s="130">
        <v>208937.93</v>
      </c>
    </row>
    <row r="662" spans="1:5" ht="30" x14ac:dyDescent="0.25">
      <c r="A662" s="128"/>
      <c r="B662" s="15"/>
      <c r="C662" s="7" t="s">
        <v>651</v>
      </c>
      <c r="D662" s="17"/>
      <c r="E662" s="160">
        <f>SUM(E660:E661)</f>
        <v>247607.71</v>
      </c>
    </row>
    <row r="663" spans="1:5" x14ac:dyDescent="0.25">
      <c r="A663" s="128"/>
      <c r="B663" s="15"/>
      <c r="C663" s="17"/>
      <c r="D663" s="17"/>
      <c r="E663" s="129"/>
    </row>
    <row r="664" spans="1:5" x14ac:dyDescent="0.25">
      <c r="A664" s="128"/>
      <c r="B664" s="15"/>
      <c r="C664" s="17"/>
      <c r="D664" s="17"/>
      <c r="E664" s="129"/>
    </row>
    <row r="665" spans="1:5" ht="75" x14ac:dyDescent="0.25">
      <c r="A665" s="128">
        <v>42655</v>
      </c>
      <c r="B665" s="15" t="s">
        <v>652</v>
      </c>
      <c r="C665" s="17" t="s">
        <v>653</v>
      </c>
      <c r="D665" s="17" t="s">
        <v>654</v>
      </c>
      <c r="E665" s="132">
        <v>108190.35</v>
      </c>
    </row>
    <row r="666" spans="1:5" ht="75" x14ac:dyDescent="0.25">
      <c r="A666" s="128">
        <v>43199</v>
      </c>
      <c r="B666" s="15" t="s">
        <v>655</v>
      </c>
      <c r="C666" s="17" t="s">
        <v>653</v>
      </c>
      <c r="D666" s="17" t="s">
        <v>656</v>
      </c>
      <c r="E666" s="132">
        <v>62779.54</v>
      </c>
    </row>
    <row r="667" spans="1:5" ht="75" x14ac:dyDescent="0.25">
      <c r="A667" s="128">
        <v>43199</v>
      </c>
      <c r="B667" s="15" t="s">
        <v>655</v>
      </c>
      <c r="C667" s="17" t="s">
        <v>653</v>
      </c>
      <c r="D667" s="17" t="s">
        <v>656</v>
      </c>
      <c r="E667" s="132">
        <v>8487.06</v>
      </c>
    </row>
    <row r="668" spans="1:5" ht="30" x14ac:dyDescent="0.25">
      <c r="A668" s="128"/>
      <c r="B668" s="15"/>
      <c r="C668" s="7" t="s">
        <v>657</v>
      </c>
      <c r="D668" s="17"/>
      <c r="E668" s="127">
        <f>SUM(E665:E667)</f>
        <v>179456.95</v>
      </c>
    </row>
    <row r="669" spans="1:5" x14ac:dyDescent="0.25">
      <c r="A669" s="128"/>
      <c r="B669" s="15"/>
      <c r="C669" s="16"/>
      <c r="D669" s="17"/>
      <c r="E669" s="154"/>
    </row>
    <row r="670" spans="1:5" x14ac:dyDescent="0.25">
      <c r="A670" s="128"/>
      <c r="B670" s="15"/>
      <c r="C670" s="17"/>
      <c r="D670" s="17"/>
      <c r="E670" s="154"/>
    </row>
    <row r="671" spans="1:5" ht="105" x14ac:dyDescent="0.25">
      <c r="A671" s="128">
        <v>43605</v>
      </c>
      <c r="B671" s="15" t="s">
        <v>658</v>
      </c>
      <c r="C671" s="17" t="s">
        <v>653</v>
      </c>
      <c r="D671" s="17" t="s">
        <v>659</v>
      </c>
      <c r="E671" s="132">
        <v>72054.34</v>
      </c>
    </row>
    <row r="672" spans="1:5" ht="105" x14ac:dyDescent="0.25">
      <c r="A672" s="128">
        <v>43605</v>
      </c>
      <c r="B672" s="15" t="s">
        <v>660</v>
      </c>
      <c r="C672" s="17" t="s">
        <v>653</v>
      </c>
      <c r="D672" s="17" t="s">
        <v>661</v>
      </c>
      <c r="E672" s="132">
        <v>190227.8</v>
      </c>
    </row>
    <row r="673" spans="1:5" ht="105" x14ac:dyDescent="0.25">
      <c r="A673" s="128">
        <v>43605</v>
      </c>
      <c r="B673" s="15" t="s">
        <v>662</v>
      </c>
      <c r="C673" s="17" t="s">
        <v>653</v>
      </c>
      <c r="D673" s="17" t="s">
        <v>663</v>
      </c>
      <c r="E673" s="132">
        <v>216748.3</v>
      </c>
    </row>
    <row r="674" spans="1:5" ht="105" x14ac:dyDescent="0.25">
      <c r="A674" s="128">
        <v>43605</v>
      </c>
      <c r="B674" s="15" t="s">
        <v>664</v>
      </c>
      <c r="C674" s="17" t="s">
        <v>653</v>
      </c>
      <c r="D674" s="17" t="s">
        <v>665</v>
      </c>
      <c r="E674" s="132">
        <v>125333.7</v>
      </c>
    </row>
    <row r="675" spans="1:5" ht="120" x14ac:dyDescent="0.25">
      <c r="A675" s="128">
        <v>43605</v>
      </c>
      <c r="B675" s="15" t="s">
        <v>666</v>
      </c>
      <c r="C675" s="17" t="s">
        <v>653</v>
      </c>
      <c r="D675" s="17" t="s">
        <v>667</v>
      </c>
      <c r="E675" s="132">
        <v>68528.5</v>
      </c>
    </row>
    <row r="676" spans="1:5" ht="120" x14ac:dyDescent="0.25">
      <c r="A676" s="128">
        <v>43605</v>
      </c>
      <c r="B676" s="15" t="s">
        <v>668</v>
      </c>
      <c r="C676" s="17" t="s">
        <v>653</v>
      </c>
      <c r="D676" s="17" t="s">
        <v>669</v>
      </c>
      <c r="E676" s="132">
        <v>236158.12</v>
      </c>
    </row>
    <row r="677" spans="1:5" ht="135" x14ac:dyDescent="0.25">
      <c r="A677" s="128">
        <v>43605</v>
      </c>
      <c r="B677" s="15" t="s">
        <v>670</v>
      </c>
      <c r="C677" s="17" t="s">
        <v>653</v>
      </c>
      <c r="D677" s="17" t="s">
        <v>671</v>
      </c>
      <c r="E677" s="132">
        <v>82681.42</v>
      </c>
    </row>
    <row r="678" spans="1:5" ht="30" x14ac:dyDescent="0.25">
      <c r="A678" s="128"/>
      <c r="B678" s="15"/>
      <c r="C678" s="7" t="s">
        <v>672</v>
      </c>
      <c r="D678" s="17"/>
      <c r="E678" s="127">
        <f>SUM(E671:E677)</f>
        <v>991732.18</v>
      </c>
    </row>
    <row r="679" spans="1:5" x14ac:dyDescent="0.25">
      <c r="A679" s="128"/>
      <c r="B679" s="15"/>
      <c r="C679" s="16"/>
      <c r="D679" s="17"/>
      <c r="E679" s="154"/>
    </row>
    <row r="680" spans="1:5" x14ac:dyDescent="0.25">
      <c r="A680" s="128"/>
      <c r="B680" s="15"/>
      <c r="C680" s="17"/>
      <c r="D680" s="17"/>
      <c r="E680" s="154"/>
    </row>
    <row r="681" spans="1:5" ht="45" x14ac:dyDescent="0.25">
      <c r="A681" s="128">
        <v>41598</v>
      </c>
      <c r="B681" s="15" t="s">
        <v>673</v>
      </c>
      <c r="C681" s="17" t="s">
        <v>674</v>
      </c>
      <c r="D681" s="17" t="s">
        <v>675</v>
      </c>
      <c r="E681" s="132">
        <v>10585.45</v>
      </c>
    </row>
    <row r="682" spans="1:5" x14ac:dyDescent="0.25">
      <c r="A682" s="128"/>
      <c r="B682" s="15"/>
      <c r="C682" s="7" t="s">
        <v>676</v>
      </c>
      <c r="D682" s="17"/>
      <c r="E682" s="124">
        <f>SUM(E681)</f>
        <v>10585.45</v>
      </c>
    </row>
    <row r="683" spans="1:5" x14ac:dyDescent="0.25">
      <c r="A683" s="128"/>
      <c r="B683" s="15"/>
      <c r="C683" s="16"/>
      <c r="D683" s="17"/>
      <c r="E683" s="129"/>
    </row>
    <row r="684" spans="1:5" x14ac:dyDescent="0.25">
      <c r="A684" s="128"/>
      <c r="B684" s="15"/>
      <c r="C684" s="17"/>
      <c r="D684" s="17"/>
      <c r="E684" s="129"/>
    </row>
    <row r="685" spans="1:5" ht="90" x14ac:dyDescent="0.25">
      <c r="A685" s="128">
        <v>42265</v>
      </c>
      <c r="B685" s="15" t="s">
        <v>677</v>
      </c>
      <c r="C685" s="17" t="s">
        <v>678</v>
      </c>
      <c r="D685" s="17" t="s">
        <v>679</v>
      </c>
      <c r="E685" s="132">
        <v>21876</v>
      </c>
    </row>
    <row r="686" spans="1:5" ht="105" x14ac:dyDescent="0.25">
      <c r="A686" s="128">
        <v>42265</v>
      </c>
      <c r="B686" s="15" t="s">
        <v>680</v>
      </c>
      <c r="C686" s="17" t="s">
        <v>678</v>
      </c>
      <c r="D686" s="17" t="s">
        <v>681</v>
      </c>
      <c r="E686" s="132">
        <v>58430</v>
      </c>
    </row>
    <row r="687" spans="1:5" ht="120" x14ac:dyDescent="0.25">
      <c r="A687" s="128">
        <v>42537</v>
      </c>
      <c r="B687" s="15" t="s">
        <v>682</v>
      </c>
      <c r="C687" s="17" t="s">
        <v>678</v>
      </c>
      <c r="D687" s="17" t="s">
        <v>683</v>
      </c>
      <c r="E687" s="132">
        <v>94459</v>
      </c>
    </row>
    <row r="688" spans="1:5" x14ac:dyDescent="0.25">
      <c r="A688" s="128"/>
      <c r="B688" s="15"/>
      <c r="C688" s="7" t="s">
        <v>684</v>
      </c>
      <c r="D688" s="17"/>
      <c r="E688" s="124">
        <f>SUM(E685:E687)</f>
        <v>174765</v>
      </c>
    </row>
    <row r="689" spans="1:5" x14ac:dyDescent="0.25">
      <c r="A689" s="133"/>
      <c r="B689" s="24"/>
      <c r="C689" s="25"/>
      <c r="D689" s="26"/>
      <c r="E689" s="134"/>
    </row>
    <row r="690" spans="1:5" x14ac:dyDescent="0.25">
      <c r="A690" s="133"/>
      <c r="B690" s="24"/>
      <c r="C690" s="25"/>
      <c r="D690" s="26"/>
      <c r="E690" s="134"/>
    </row>
    <row r="691" spans="1:5" ht="105" x14ac:dyDescent="0.25">
      <c r="A691" s="128">
        <v>42359</v>
      </c>
      <c r="B691" s="15" t="s">
        <v>685</v>
      </c>
      <c r="C691" s="17" t="s">
        <v>686</v>
      </c>
      <c r="D691" s="17" t="s">
        <v>687</v>
      </c>
      <c r="E691" s="132">
        <v>42708.92</v>
      </c>
    </row>
    <row r="692" spans="1:5" ht="105" x14ac:dyDescent="0.25">
      <c r="A692" s="128">
        <v>42359</v>
      </c>
      <c r="B692" s="15" t="s">
        <v>685</v>
      </c>
      <c r="C692" s="17" t="s">
        <v>686</v>
      </c>
      <c r="D692" s="17" t="s">
        <v>687</v>
      </c>
      <c r="E692" s="161">
        <v>448.4</v>
      </c>
    </row>
    <row r="693" spans="1:5" ht="105" x14ac:dyDescent="0.25">
      <c r="A693" s="128">
        <v>42359</v>
      </c>
      <c r="B693" s="15" t="s">
        <v>685</v>
      </c>
      <c r="C693" s="17" t="s">
        <v>686</v>
      </c>
      <c r="D693" s="17" t="s">
        <v>687</v>
      </c>
      <c r="E693" s="132">
        <v>12744</v>
      </c>
    </row>
    <row r="694" spans="1:5" ht="105" x14ac:dyDescent="0.25">
      <c r="A694" s="128">
        <v>42359</v>
      </c>
      <c r="B694" s="15" t="s">
        <v>685</v>
      </c>
      <c r="C694" s="17" t="s">
        <v>686</v>
      </c>
      <c r="D694" s="17" t="s">
        <v>687</v>
      </c>
      <c r="E694" s="161">
        <v>755.84</v>
      </c>
    </row>
    <row r="695" spans="1:5" ht="105" x14ac:dyDescent="0.25">
      <c r="A695" s="128">
        <v>42359</v>
      </c>
      <c r="B695" s="15" t="s">
        <v>685</v>
      </c>
      <c r="C695" s="17" t="s">
        <v>686</v>
      </c>
      <c r="D695" s="17" t="s">
        <v>687</v>
      </c>
      <c r="E695" s="132">
        <v>2050.79</v>
      </c>
    </row>
    <row r="696" spans="1:5" ht="105" x14ac:dyDescent="0.25">
      <c r="A696" s="128">
        <v>42359</v>
      </c>
      <c r="B696" s="15" t="s">
        <v>685</v>
      </c>
      <c r="C696" s="17" t="s">
        <v>686</v>
      </c>
      <c r="D696" s="17" t="s">
        <v>687</v>
      </c>
      <c r="E696" s="132">
        <v>30859.360000000001</v>
      </c>
    </row>
    <row r="697" spans="1:5" ht="105" x14ac:dyDescent="0.25">
      <c r="A697" s="128">
        <v>42058</v>
      </c>
      <c r="B697" s="15" t="s">
        <v>688</v>
      </c>
      <c r="C697" s="17" t="s">
        <v>686</v>
      </c>
      <c r="D697" s="17" t="s">
        <v>689</v>
      </c>
      <c r="E697" s="132">
        <v>69030</v>
      </c>
    </row>
    <row r="698" spans="1:5" ht="105" x14ac:dyDescent="0.25">
      <c r="A698" s="128">
        <v>42461</v>
      </c>
      <c r="B698" s="15" t="s">
        <v>690</v>
      </c>
      <c r="C698" s="17" t="s">
        <v>686</v>
      </c>
      <c r="D698" s="17" t="s">
        <v>691</v>
      </c>
      <c r="E698" s="132">
        <v>19470</v>
      </c>
    </row>
    <row r="699" spans="1:5" ht="105" x14ac:dyDescent="0.25">
      <c r="A699" s="128">
        <v>42461</v>
      </c>
      <c r="B699" s="15" t="s">
        <v>690</v>
      </c>
      <c r="C699" s="17" t="s">
        <v>686</v>
      </c>
      <c r="D699" s="17" t="s">
        <v>691</v>
      </c>
      <c r="E699" s="161">
        <v>432.35</v>
      </c>
    </row>
    <row r="700" spans="1:5" ht="105" x14ac:dyDescent="0.25">
      <c r="A700" s="128">
        <v>42461</v>
      </c>
      <c r="B700" s="15" t="s">
        <v>690</v>
      </c>
      <c r="C700" s="17" t="s">
        <v>686</v>
      </c>
      <c r="D700" s="17" t="s">
        <v>691</v>
      </c>
      <c r="E700" s="132">
        <v>25023.08</v>
      </c>
    </row>
    <row r="701" spans="1:5" x14ac:dyDescent="0.25">
      <c r="A701" s="128"/>
      <c r="B701" s="15"/>
      <c r="C701" s="7" t="s">
        <v>692</v>
      </c>
      <c r="D701" s="17"/>
      <c r="E701" s="124">
        <f>SUM(E691:E700)</f>
        <v>203522.74</v>
      </c>
    </row>
    <row r="702" spans="1:5" x14ac:dyDescent="0.25">
      <c r="A702" s="128"/>
      <c r="B702" s="15"/>
      <c r="C702" s="16"/>
      <c r="D702" s="17"/>
      <c r="E702" s="129"/>
    </row>
    <row r="703" spans="1:5" x14ac:dyDescent="0.25">
      <c r="A703" s="128"/>
      <c r="B703" s="15"/>
      <c r="C703" s="16"/>
      <c r="D703" s="17"/>
      <c r="E703" s="129"/>
    </row>
    <row r="704" spans="1:5" ht="105" x14ac:dyDescent="0.25">
      <c r="A704" s="128">
        <v>44277</v>
      </c>
      <c r="B704" s="15" t="s">
        <v>311</v>
      </c>
      <c r="C704" s="17" t="s">
        <v>693</v>
      </c>
      <c r="D704" s="17" t="s">
        <v>694</v>
      </c>
      <c r="E704" s="130">
        <v>127440</v>
      </c>
    </row>
    <row r="705" spans="1:5" ht="30" x14ac:dyDescent="0.25">
      <c r="A705" s="128"/>
      <c r="B705" s="15"/>
      <c r="C705" s="7" t="s">
        <v>695</v>
      </c>
      <c r="D705" s="17"/>
      <c r="E705" s="124">
        <f>SUM(E704:E704)</f>
        <v>127440</v>
      </c>
    </row>
    <row r="706" spans="1:5" x14ac:dyDescent="0.25">
      <c r="A706" s="128"/>
      <c r="B706" s="15"/>
      <c r="C706" s="17"/>
      <c r="D706" s="17"/>
      <c r="E706" s="129"/>
    </row>
    <row r="707" spans="1:5" x14ac:dyDescent="0.25">
      <c r="A707" s="128"/>
      <c r="B707" s="15"/>
      <c r="C707" s="16"/>
      <c r="D707" s="17"/>
      <c r="E707" s="129"/>
    </row>
    <row r="708" spans="1:5" ht="135" x14ac:dyDescent="0.25">
      <c r="A708" s="128">
        <v>44409</v>
      </c>
      <c r="B708" s="15" t="s">
        <v>472</v>
      </c>
      <c r="C708" s="17" t="s">
        <v>696</v>
      </c>
      <c r="D708" s="17" t="s">
        <v>697</v>
      </c>
      <c r="E708" s="130">
        <v>129516.8</v>
      </c>
    </row>
    <row r="709" spans="1:5" x14ac:dyDescent="0.25">
      <c r="A709" s="128"/>
      <c r="B709" s="15"/>
      <c r="C709" s="7" t="s">
        <v>698</v>
      </c>
      <c r="D709" s="17"/>
      <c r="E709" s="124">
        <f>SUM(E708:E708)</f>
        <v>129516.8</v>
      </c>
    </row>
    <row r="710" spans="1:5" x14ac:dyDescent="0.25">
      <c r="A710" s="128"/>
      <c r="B710" s="15"/>
      <c r="C710" s="16"/>
      <c r="D710" s="17"/>
      <c r="E710" s="129"/>
    </row>
    <row r="711" spans="1:5" x14ac:dyDescent="0.25">
      <c r="A711" s="128"/>
      <c r="B711" s="15"/>
      <c r="C711" s="16"/>
      <c r="D711" s="17"/>
      <c r="E711" s="129"/>
    </row>
    <row r="712" spans="1:5" ht="75" x14ac:dyDescent="0.25">
      <c r="A712" s="128">
        <v>41571</v>
      </c>
      <c r="B712" s="15" t="s">
        <v>699</v>
      </c>
      <c r="C712" s="17" t="s">
        <v>700</v>
      </c>
      <c r="D712" s="17" t="s">
        <v>701</v>
      </c>
      <c r="E712" s="132">
        <v>7788</v>
      </c>
    </row>
    <row r="713" spans="1:5" ht="75" x14ac:dyDescent="0.25">
      <c r="A713" s="128">
        <v>41571</v>
      </c>
      <c r="B713" s="15" t="s">
        <v>699</v>
      </c>
      <c r="C713" s="17" t="s">
        <v>700</v>
      </c>
      <c r="D713" s="17" t="s">
        <v>701</v>
      </c>
      <c r="E713" s="132">
        <v>39058</v>
      </c>
    </row>
    <row r="714" spans="1:5" ht="75" x14ac:dyDescent="0.25">
      <c r="A714" s="128">
        <v>41571</v>
      </c>
      <c r="B714" s="15" t="s">
        <v>699</v>
      </c>
      <c r="C714" s="17" t="s">
        <v>700</v>
      </c>
      <c r="D714" s="17" t="s">
        <v>701</v>
      </c>
      <c r="E714" s="132">
        <v>16272.2</v>
      </c>
    </row>
    <row r="715" spans="1:5" ht="75" x14ac:dyDescent="0.25">
      <c r="A715" s="128">
        <v>41571</v>
      </c>
      <c r="B715" s="15" t="s">
        <v>699</v>
      </c>
      <c r="C715" s="17" t="s">
        <v>700</v>
      </c>
      <c r="D715" s="17" t="s">
        <v>701</v>
      </c>
      <c r="E715" s="132">
        <v>9687.7999999999993</v>
      </c>
    </row>
    <row r="716" spans="1:5" x14ac:dyDescent="0.25">
      <c r="A716" s="128"/>
      <c r="B716" s="15"/>
      <c r="C716" s="7" t="s">
        <v>702</v>
      </c>
      <c r="D716" s="17"/>
      <c r="E716" s="124">
        <f>SUM(E712:E715)</f>
        <v>72806</v>
      </c>
    </row>
    <row r="717" spans="1:5" x14ac:dyDescent="0.25">
      <c r="A717" s="128"/>
      <c r="B717" s="15"/>
      <c r="C717" s="36"/>
      <c r="D717" s="17"/>
      <c r="E717" s="129"/>
    </row>
    <row r="718" spans="1:5" x14ac:dyDescent="0.25">
      <c r="A718" s="137"/>
      <c r="B718" s="32"/>
      <c r="C718" s="17"/>
      <c r="D718" s="19"/>
      <c r="E718" s="140"/>
    </row>
    <row r="719" spans="1:5" ht="180" x14ac:dyDescent="0.25">
      <c r="A719" s="162">
        <v>41506</v>
      </c>
      <c r="B719" s="71" t="s">
        <v>703</v>
      </c>
      <c r="C719" s="17" t="s">
        <v>704</v>
      </c>
      <c r="D719" s="17" t="s">
        <v>705</v>
      </c>
      <c r="E719" s="163">
        <v>24735.42</v>
      </c>
    </row>
    <row r="720" spans="1:5" ht="195" x14ac:dyDescent="0.25">
      <c r="A720" s="162">
        <v>41506</v>
      </c>
      <c r="B720" s="71" t="s">
        <v>189</v>
      </c>
      <c r="C720" s="17" t="s">
        <v>704</v>
      </c>
      <c r="D720" s="17" t="s">
        <v>706</v>
      </c>
      <c r="E720" s="163">
        <v>131807.9</v>
      </c>
    </row>
    <row r="721" spans="1:5" ht="150" x14ac:dyDescent="0.25">
      <c r="A721" s="162">
        <v>42125</v>
      </c>
      <c r="B721" s="71" t="s">
        <v>707</v>
      </c>
      <c r="C721" s="17" t="s">
        <v>704</v>
      </c>
      <c r="D721" s="17" t="s">
        <v>708</v>
      </c>
      <c r="E721" s="163">
        <v>49694.81</v>
      </c>
    </row>
    <row r="722" spans="1:5" ht="195" x14ac:dyDescent="0.25">
      <c r="A722" s="162">
        <v>42125</v>
      </c>
      <c r="B722" s="71" t="s">
        <v>709</v>
      </c>
      <c r="C722" s="17" t="s">
        <v>704</v>
      </c>
      <c r="D722" s="17" t="s">
        <v>710</v>
      </c>
      <c r="E722" s="163">
        <v>81180.679999999993</v>
      </c>
    </row>
    <row r="723" spans="1:5" ht="150" x14ac:dyDescent="0.25">
      <c r="A723" s="162">
        <v>42125</v>
      </c>
      <c r="B723" s="71" t="s">
        <v>381</v>
      </c>
      <c r="C723" s="17" t="s">
        <v>704</v>
      </c>
      <c r="D723" s="17" t="s">
        <v>711</v>
      </c>
      <c r="E723" s="132">
        <v>42639.42</v>
      </c>
    </row>
    <row r="724" spans="1:5" ht="30" x14ac:dyDescent="0.25">
      <c r="A724" s="128"/>
      <c r="B724" s="15"/>
      <c r="C724" s="7" t="s">
        <v>712</v>
      </c>
      <c r="D724" s="17"/>
      <c r="E724" s="124">
        <f>SUM(E719:E723)</f>
        <v>330058.23</v>
      </c>
    </row>
    <row r="725" spans="1:5" x14ac:dyDescent="0.25">
      <c r="A725" s="164"/>
      <c r="B725" s="74"/>
      <c r="C725" s="75"/>
      <c r="D725" s="17"/>
      <c r="E725" s="165"/>
    </row>
    <row r="726" spans="1:5" x14ac:dyDescent="0.25">
      <c r="A726" s="164"/>
      <c r="B726" s="74"/>
      <c r="C726" s="17"/>
      <c r="D726" s="17"/>
      <c r="E726" s="165"/>
    </row>
    <row r="727" spans="1:5" ht="75" x14ac:dyDescent="0.25">
      <c r="A727" s="128">
        <v>41607</v>
      </c>
      <c r="B727" s="15" t="s">
        <v>713</v>
      </c>
      <c r="C727" s="17" t="s">
        <v>714</v>
      </c>
      <c r="D727" s="17" t="s">
        <v>715</v>
      </c>
      <c r="E727" s="132">
        <v>76800.3</v>
      </c>
    </row>
    <row r="728" spans="1:5" ht="90" x14ac:dyDescent="0.25">
      <c r="A728" s="128">
        <v>42408</v>
      </c>
      <c r="B728" s="15" t="s">
        <v>716</v>
      </c>
      <c r="C728" s="17" t="s">
        <v>714</v>
      </c>
      <c r="D728" s="17" t="s">
        <v>717</v>
      </c>
      <c r="E728" s="132">
        <v>1632340.91</v>
      </c>
    </row>
    <row r="729" spans="1:5" ht="30" x14ac:dyDescent="0.25">
      <c r="A729" s="128"/>
      <c r="B729" s="15"/>
      <c r="C729" s="7" t="s">
        <v>718</v>
      </c>
      <c r="D729" s="17"/>
      <c r="E729" s="124">
        <f>SUM(E727:E728)</f>
        <v>1709141.21</v>
      </c>
    </row>
    <row r="730" spans="1:5" x14ac:dyDescent="0.25">
      <c r="A730" s="133"/>
      <c r="B730" s="24"/>
      <c r="C730" s="25"/>
      <c r="D730" s="26"/>
      <c r="E730" s="134"/>
    </row>
    <row r="731" spans="1:5" x14ac:dyDescent="0.25">
      <c r="A731" s="133"/>
      <c r="B731" s="24"/>
      <c r="C731" s="17"/>
      <c r="D731" s="26"/>
      <c r="E731" s="134"/>
    </row>
    <row r="732" spans="1:5" ht="135" x14ac:dyDescent="0.25">
      <c r="A732" s="128">
        <v>44503</v>
      </c>
      <c r="B732" s="15" t="s">
        <v>719</v>
      </c>
      <c r="C732" s="17" t="s">
        <v>720</v>
      </c>
      <c r="D732" s="17" t="s">
        <v>721</v>
      </c>
      <c r="E732" s="130">
        <v>16000</v>
      </c>
    </row>
    <row r="733" spans="1:5" ht="30" x14ac:dyDescent="0.25">
      <c r="A733" s="133"/>
      <c r="B733" s="24"/>
      <c r="C733" s="7" t="s">
        <v>722</v>
      </c>
      <c r="D733" s="26"/>
      <c r="E733" s="136">
        <f>SUM(E732:E732)</f>
        <v>16000</v>
      </c>
    </row>
    <row r="734" spans="1:5" x14ac:dyDescent="0.25">
      <c r="A734" s="133"/>
      <c r="B734" s="24"/>
      <c r="C734" s="25"/>
      <c r="D734" s="26"/>
      <c r="E734" s="134"/>
    </row>
    <row r="735" spans="1:5" x14ac:dyDescent="0.25">
      <c r="A735" s="133"/>
      <c r="B735" s="24"/>
      <c r="C735" s="25"/>
      <c r="D735" s="26"/>
      <c r="E735" s="134"/>
    </row>
    <row r="736" spans="1:5" ht="90" x14ac:dyDescent="0.25">
      <c r="A736" s="133">
        <v>44491</v>
      </c>
      <c r="B736" s="15" t="s">
        <v>723</v>
      </c>
      <c r="C736" s="26" t="s">
        <v>724</v>
      </c>
      <c r="D736" s="17" t="s">
        <v>725</v>
      </c>
      <c r="E736" s="135">
        <v>122749.5</v>
      </c>
    </row>
    <row r="737" spans="1:5" ht="105" x14ac:dyDescent="0.25">
      <c r="A737" s="133">
        <v>44504</v>
      </c>
      <c r="B737" s="15" t="s">
        <v>726</v>
      </c>
      <c r="C737" s="26" t="s">
        <v>724</v>
      </c>
      <c r="D737" s="17" t="s">
        <v>727</v>
      </c>
      <c r="E737" s="135">
        <v>122749.5</v>
      </c>
    </row>
    <row r="738" spans="1:5" ht="30" x14ac:dyDescent="0.25">
      <c r="A738" s="133"/>
      <c r="B738" s="24"/>
      <c r="C738" s="29" t="s">
        <v>728</v>
      </c>
      <c r="D738" s="26"/>
      <c r="E738" s="136">
        <f>SUM(E736:E737)</f>
        <v>245499</v>
      </c>
    </row>
    <row r="739" spans="1:5" x14ac:dyDescent="0.25">
      <c r="A739" s="133"/>
      <c r="B739" s="24"/>
      <c r="C739" s="25"/>
      <c r="D739" s="26"/>
      <c r="E739" s="134"/>
    </row>
    <row r="740" spans="1:5" x14ac:dyDescent="0.25">
      <c r="A740" s="133"/>
      <c r="B740" s="24"/>
      <c r="C740" s="25"/>
      <c r="D740" s="26"/>
      <c r="E740" s="134"/>
    </row>
    <row r="741" spans="1:5" ht="75" x14ac:dyDescent="0.25">
      <c r="A741" s="133">
        <v>44511</v>
      </c>
      <c r="B741" s="15" t="s">
        <v>729</v>
      </c>
      <c r="C741" s="26" t="s">
        <v>730</v>
      </c>
      <c r="D741" s="26" t="s">
        <v>731</v>
      </c>
      <c r="E741" s="135">
        <v>1058218</v>
      </c>
    </row>
    <row r="742" spans="1:5" ht="30" x14ac:dyDescent="0.25">
      <c r="A742" s="133"/>
      <c r="B742" s="24"/>
      <c r="C742" s="29" t="s">
        <v>732</v>
      </c>
      <c r="D742" s="26"/>
      <c r="E742" s="136">
        <f>SUM(E741)</f>
        <v>1058218</v>
      </c>
    </row>
    <row r="743" spans="1:5" x14ac:dyDescent="0.25">
      <c r="A743" s="133"/>
      <c r="B743" s="24"/>
      <c r="C743" s="25"/>
      <c r="D743" s="26"/>
      <c r="E743" s="134"/>
    </row>
    <row r="744" spans="1:5" x14ac:dyDescent="0.25">
      <c r="A744" s="133"/>
      <c r="B744" s="24"/>
      <c r="C744" s="25"/>
      <c r="D744" s="26"/>
      <c r="E744" s="134"/>
    </row>
    <row r="745" spans="1:5" ht="105" x14ac:dyDescent="0.25">
      <c r="A745" s="133">
        <v>44438</v>
      </c>
      <c r="B745" s="15" t="s">
        <v>733</v>
      </c>
      <c r="C745" s="26" t="s">
        <v>734</v>
      </c>
      <c r="D745" s="26" t="s">
        <v>735</v>
      </c>
      <c r="E745" s="135">
        <v>354000</v>
      </c>
    </row>
    <row r="746" spans="1:5" x14ac:dyDescent="0.25">
      <c r="A746" s="133"/>
      <c r="B746" s="24"/>
      <c r="C746" s="29" t="s">
        <v>736</v>
      </c>
      <c r="D746" s="26"/>
      <c r="E746" s="136">
        <f>SUM(E745)</f>
        <v>354000</v>
      </c>
    </row>
    <row r="747" spans="1:5" x14ac:dyDescent="0.25">
      <c r="A747" s="133"/>
      <c r="B747" s="24"/>
      <c r="C747" s="26"/>
      <c r="D747" s="26"/>
      <c r="E747" s="134"/>
    </row>
    <row r="748" spans="1:5" ht="15.75" thickBot="1" x14ac:dyDescent="0.3">
      <c r="A748" s="166"/>
      <c r="B748" s="167"/>
      <c r="C748" s="168"/>
      <c r="D748" s="169"/>
      <c r="E748" s="170"/>
    </row>
    <row r="749" spans="1:5" ht="15.75" thickBot="1" x14ac:dyDescent="0.3">
      <c r="A749" s="171"/>
      <c r="B749" s="172"/>
      <c r="C749" s="173" t="s">
        <v>737</v>
      </c>
      <c r="D749" s="174"/>
      <c r="E749" s="175">
        <f>E746+E742+E738+E733+E729+E716+E709+E705+E701+E688+E682+E678+E668+E662+E657+E652+E646+E642+E635+E626+E622+E618+E614+E610+E604+E600+E593+E588+E583+E579+E575+E571+E567+E563+E559+E552+E548+E542+E538+E534+E530+E523+E512+E508+E499+E494+E490+E486+E482+E469+E465+E461+E455+E450+E446+E442+E437+E433+E427+E423+E419+E415+E411+E405+E401+E397+E391+E387+E383+E379+E375+E369+E352+E347+E343+E339+E335+E330+E322+E318+E312+E308+E304+E295+E291+E287+E283+E278+E274+E265+E257+E243+E237+E231+E227+E219+E215+E209+E205+E176+E170+E166+E162+E157+E153+E148+E144+E140+E119+E115+E111+E101+E96+E89+E85+E78+E74+E70+E62+E57+E51+E47+E43+E39+E30+E26+E22+E18+E13+E9+E724+E326</f>
        <v>79506467.820000023</v>
      </c>
    </row>
    <row r="750" spans="1:5" x14ac:dyDescent="0.25">
      <c r="A750" s="81"/>
      <c r="B750" s="82"/>
      <c r="C750" s="82"/>
      <c r="D750" s="83"/>
      <c r="E750" s="82"/>
    </row>
    <row r="751" spans="1:5" x14ac:dyDescent="0.25">
      <c r="A751" s="81"/>
      <c r="B751" s="82"/>
      <c r="C751" s="82"/>
      <c r="D751" s="83"/>
      <c r="E751" s="82"/>
    </row>
    <row r="752" spans="1:5" x14ac:dyDescent="0.25">
      <c r="A752" s="81"/>
      <c r="B752" s="82"/>
      <c r="C752" s="82"/>
      <c r="D752" s="83"/>
      <c r="E752" s="82"/>
    </row>
    <row r="753" spans="1:8" x14ac:dyDescent="0.25">
      <c r="A753" s="81"/>
      <c r="B753" s="82"/>
      <c r="C753" s="82"/>
      <c r="D753" s="83"/>
      <c r="E753" s="82"/>
    </row>
    <row r="754" spans="1:8" x14ac:dyDescent="0.25">
      <c r="A754" s="82" t="s">
        <v>743</v>
      </c>
      <c r="B754" s="83"/>
      <c r="C754" s="82"/>
      <c r="D754" s="81"/>
      <c r="E754" s="81"/>
      <c r="H754" s="81"/>
    </row>
    <row r="755" spans="1:8" x14ac:dyDescent="0.25">
      <c r="A755" s="90" t="s">
        <v>744</v>
      </c>
      <c r="B755" s="83"/>
      <c r="C755" s="82"/>
      <c r="D755" s="81"/>
      <c r="E755" s="81"/>
      <c r="H755" s="81"/>
    </row>
    <row r="756" spans="1:8" x14ac:dyDescent="0.25">
      <c r="A756" s="82" t="s">
        <v>745</v>
      </c>
      <c r="B756" s="83"/>
      <c r="C756" s="82"/>
      <c r="D756" s="81"/>
      <c r="E756" s="81"/>
      <c r="H756" s="81"/>
    </row>
    <row r="757" spans="1:8" x14ac:dyDescent="0.25">
      <c r="A757" s="82"/>
      <c r="B757" s="83"/>
      <c r="C757" s="82"/>
      <c r="D757" s="81"/>
      <c r="E757" s="81"/>
      <c r="H757" s="81"/>
    </row>
    <row r="758" spans="1:8" x14ac:dyDescent="0.25">
      <c r="A758" s="81"/>
      <c r="B758" s="82"/>
      <c r="C758" s="82"/>
      <c r="D758" s="83"/>
      <c r="E758" s="82"/>
    </row>
    <row r="759" spans="1:8" x14ac:dyDescent="0.25">
      <c r="A759" s="81"/>
      <c r="B759" s="82"/>
      <c r="C759" s="82"/>
      <c r="D759" s="83"/>
      <c r="E759" s="82"/>
    </row>
    <row r="760" spans="1:8" x14ac:dyDescent="0.25">
      <c r="A760" s="81"/>
      <c r="B760" s="82"/>
      <c r="C760" s="82"/>
      <c r="D760" s="83"/>
      <c r="E760" s="82"/>
    </row>
    <row r="761" spans="1:8" x14ac:dyDescent="0.25">
      <c r="A761" s="81"/>
      <c r="B761" s="82"/>
      <c r="C761" s="82"/>
      <c r="D761" s="83"/>
      <c r="E761" s="82"/>
    </row>
    <row r="762" spans="1:8" x14ac:dyDescent="0.25">
      <c r="A762" s="81"/>
      <c r="B762" s="82"/>
      <c r="C762" s="82"/>
      <c r="D762" s="83"/>
      <c r="E762" s="82"/>
    </row>
    <row r="763" spans="1:8" x14ac:dyDescent="0.25">
      <c r="A763" s="81"/>
      <c r="B763" s="82"/>
      <c r="C763" s="82"/>
      <c r="D763" s="83"/>
      <c r="E763" s="82"/>
    </row>
    <row r="764" spans="1:8" x14ac:dyDescent="0.25">
      <c r="A764" s="81"/>
      <c r="B764" s="82"/>
      <c r="C764" s="82"/>
      <c r="D764" s="83"/>
      <c r="E764" s="82"/>
    </row>
    <row r="765" spans="1:8" x14ac:dyDescent="0.25">
      <c r="A765" s="81"/>
      <c r="B765" s="82"/>
      <c r="C765" s="82"/>
      <c r="D765" s="83"/>
      <c r="E765" s="82"/>
    </row>
    <row r="766" spans="1:8" x14ac:dyDescent="0.25">
      <c r="A766" s="81"/>
      <c r="B766" s="82"/>
      <c r="C766" s="82"/>
      <c r="D766" s="83"/>
      <c r="E766" s="82"/>
    </row>
    <row r="767" spans="1:8" x14ac:dyDescent="0.25">
      <c r="A767" s="81"/>
      <c r="B767" s="82"/>
      <c r="C767" s="82"/>
      <c r="D767" s="83"/>
      <c r="E767" s="82"/>
    </row>
    <row r="768" spans="1:8" x14ac:dyDescent="0.25">
      <c r="A768" s="81"/>
      <c r="B768" s="82"/>
      <c r="C768" s="82"/>
      <c r="D768" s="83"/>
      <c r="E768" s="82"/>
    </row>
    <row r="769" spans="1:5" x14ac:dyDescent="0.25">
      <c r="A769" s="81"/>
      <c r="B769" s="82"/>
      <c r="C769" s="82"/>
      <c r="D769" s="83"/>
      <c r="E769" s="82"/>
    </row>
    <row r="770" spans="1:5" x14ac:dyDescent="0.25">
      <c r="A770" s="81"/>
      <c r="B770" s="82"/>
      <c r="C770" s="82"/>
      <c r="D770" s="83"/>
      <c r="E770" s="82"/>
    </row>
    <row r="771" spans="1:5" x14ac:dyDescent="0.25">
      <c r="A771" s="81"/>
      <c r="B771" s="82"/>
      <c r="C771" s="82"/>
      <c r="D771" s="83"/>
      <c r="E771" s="82"/>
    </row>
    <row r="772" spans="1:5" x14ac:dyDescent="0.25">
      <c r="A772" s="81"/>
      <c r="B772" s="82"/>
      <c r="C772" s="82"/>
      <c r="D772" s="83"/>
      <c r="E772" s="82"/>
    </row>
    <row r="773" spans="1:5" x14ac:dyDescent="0.25">
      <c r="A773" s="81"/>
      <c r="B773" s="82"/>
      <c r="C773" s="82"/>
      <c r="D773" s="83"/>
      <c r="E773" s="82"/>
    </row>
    <row r="774" spans="1:5" x14ac:dyDescent="0.25">
      <c r="A774" s="81"/>
      <c r="B774" s="82"/>
      <c r="C774" s="82"/>
      <c r="D774" s="83"/>
      <c r="E774" s="82"/>
    </row>
    <row r="775" spans="1:5" x14ac:dyDescent="0.25">
      <c r="A775" s="81"/>
      <c r="B775" s="82"/>
      <c r="C775" s="82"/>
      <c r="D775" s="83"/>
      <c r="E775" s="82"/>
    </row>
    <row r="776" spans="1:5" x14ac:dyDescent="0.25">
      <c r="A776" s="81"/>
      <c r="B776" s="82"/>
      <c r="C776" s="82"/>
      <c r="D776" s="83"/>
      <c r="E776" s="82"/>
    </row>
    <row r="777" spans="1:5" x14ac:dyDescent="0.25">
      <c r="A777" s="81"/>
      <c r="B777" s="82"/>
      <c r="C777" s="82"/>
      <c r="D777" s="83"/>
      <c r="E777" s="82"/>
    </row>
    <row r="778" spans="1:5" x14ac:dyDescent="0.25">
      <c r="A778" s="81"/>
      <c r="B778" s="82"/>
      <c r="C778" s="82"/>
      <c r="D778" s="83"/>
      <c r="E778" s="82"/>
    </row>
    <row r="779" spans="1:5" x14ac:dyDescent="0.25">
      <c r="A779" s="81"/>
      <c r="B779" s="82"/>
      <c r="C779" s="82"/>
      <c r="D779" s="83"/>
      <c r="E779" s="82"/>
    </row>
    <row r="780" spans="1:5" x14ac:dyDescent="0.25">
      <c r="A780" s="81"/>
      <c r="B780" s="82"/>
      <c r="C780" s="82"/>
      <c r="D780" s="83"/>
      <c r="E780" s="82"/>
    </row>
    <row r="781" spans="1:5" x14ac:dyDescent="0.25">
      <c r="A781" s="81"/>
      <c r="B781" s="82"/>
      <c r="C781" s="82"/>
      <c r="D781" s="83"/>
      <c r="E781" s="82"/>
    </row>
    <row r="782" spans="1:5" x14ac:dyDescent="0.25">
      <c r="A782" s="81"/>
      <c r="B782" s="82"/>
      <c r="C782" s="82"/>
      <c r="D782" s="83"/>
      <c r="E782" s="82"/>
    </row>
    <row r="783" spans="1:5" x14ac:dyDescent="0.25">
      <c r="A783" s="81"/>
      <c r="B783" s="82"/>
      <c r="C783" s="82"/>
      <c r="D783" s="83"/>
      <c r="E783" s="82"/>
    </row>
    <row r="784" spans="1:5" x14ac:dyDescent="0.25">
      <c r="A784" s="81"/>
      <c r="B784" s="82"/>
      <c r="C784" s="82"/>
      <c r="D784" s="83"/>
      <c r="E784" s="82"/>
    </row>
    <row r="785" spans="1:5" x14ac:dyDescent="0.25">
      <c r="A785" s="81"/>
      <c r="B785" s="82"/>
      <c r="C785" s="82"/>
      <c r="D785" s="83"/>
      <c r="E785" s="82"/>
    </row>
    <row r="786" spans="1:5" x14ac:dyDescent="0.25">
      <c r="A786" s="81"/>
      <c r="B786" s="82"/>
      <c r="C786" s="82"/>
      <c r="D786" s="83"/>
      <c r="E786" s="82"/>
    </row>
    <row r="787" spans="1:5" x14ac:dyDescent="0.25">
      <c r="A787" s="81"/>
      <c r="B787" s="82"/>
      <c r="C787" s="82"/>
      <c r="D787" s="83"/>
      <c r="E787" s="82"/>
    </row>
    <row r="788" spans="1:5" x14ac:dyDescent="0.25">
      <c r="A788" s="81"/>
      <c r="B788" s="82"/>
      <c r="C788" s="82"/>
      <c r="D788" s="83"/>
      <c r="E788" s="82"/>
    </row>
    <row r="789" spans="1:5" x14ac:dyDescent="0.25">
      <c r="A789" s="81"/>
      <c r="B789" s="82"/>
      <c r="C789" s="82"/>
      <c r="D789" s="83"/>
      <c r="E789" s="82"/>
    </row>
    <row r="790" spans="1:5" x14ac:dyDescent="0.25">
      <c r="A790" s="81"/>
      <c r="B790" s="82"/>
      <c r="C790" s="82"/>
      <c r="D790" s="83"/>
      <c r="E790" s="82"/>
    </row>
    <row r="791" spans="1:5" x14ac:dyDescent="0.25">
      <c r="A791" s="81"/>
      <c r="B791" s="82"/>
      <c r="C791" s="82"/>
      <c r="D791" s="83"/>
      <c r="E791" s="82"/>
    </row>
    <row r="792" spans="1:5" x14ac:dyDescent="0.25">
      <c r="A792" s="81"/>
      <c r="B792" s="82"/>
      <c r="C792" s="82"/>
      <c r="D792" s="83"/>
      <c r="E792" s="82"/>
    </row>
    <row r="793" spans="1:5" x14ac:dyDescent="0.25">
      <c r="A793" s="81"/>
      <c r="B793" s="82"/>
      <c r="C793" s="82"/>
      <c r="D793" s="83"/>
      <c r="E793" s="82"/>
    </row>
    <row r="794" spans="1:5" x14ac:dyDescent="0.25">
      <c r="A794" s="81"/>
      <c r="B794" s="82"/>
      <c r="C794" s="82"/>
      <c r="D794" s="83"/>
      <c r="E794" s="82"/>
    </row>
    <row r="795" spans="1:5" x14ac:dyDescent="0.25">
      <c r="A795" s="81"/>
      <c r="B795" s="82"/>
      <c r="C795" s="82"/>
      <c r="D795" s="83"/>
      <c r="E795" s="82"/>
    </row>
    <row r="796" spans="1:5" x14ac:dyDescent="0.25">
      <c r="A796" s="81"/>
      <c r="B796" s="82"/>
      <c r="C796" s="82"/>
      <c r="D796" s="83"/>
      <c r="E796" s="82"/>
    </row>
    <row r="797" spans="1:5" x14ac:dyDescent="0.25">
      <c r="A797" s="81"/>
      <c r="B797" s="82"/>
      <c r="C797" s="82"/>
      <c r="D797" s="83"/>
      <c r="E797" s="82"/>
    </row>
  </sheetData>
  <mergeCells count="3">
    <mergeCell ref="A1:E1"/>
    <mergeCell ref="A2:E2"/>
    <mergeCell ref="B3:E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6"/>
  <sheetViews>
    <sheetView topLeftCell="A136" workbookViewId="0">
      <selection activeCell="C7" sqref="C7"/>
    </sheetView>
  </sheetViews>
  <sheetFormatPr baseColWidth="10" defaultRowHeight="15" x14ac:dyDescent="0.25"/>
  <cols>
    <col min="1" max="1" width="30.85546875" customWidth="1"/>
    <col min="2" max="2" width="36.28515625" customWidth="1"/>
    <col min="3" max="3" width="22.28515625" customWidth="1"/>
    <col min="4" max="5" width="15.42578125" customWidth="1"/>
    <col min="6" max="6" width="20.5703125" customWidth="1"/>
    <col min="7" max="7" width="27.42578125" customWidth="1"/>
    <col min="8" max="8" width="15.42578125" customWidth="1"/>
    <col min="9" max="9" width="12.85546875" customWidth="1"/>
  </cols>
  <sheetData>
    <row r="1" spans="1:9" s="2" customFormat="1" ht="15.75" customHeight="1" x14ac:dyDescent="0.25">
      <c r="A1" s="1" t="s">
        <v>0</v>
      </c>
      <c r="B1" s="1"/>
      <c r="C1" s="1"/>
      <c r="D1" s="1"/>
      <c r="E1" s="1"/>
      <c r="F1" s="1"/>
      <c r="G1" s="1"/>
      <c r="H1" s="1"/>
      <c r="I1" s="1"/>
    </row>
    <row r="2" spans="1:9" s="2" customFormat="1" ht="15.75" x14ac:dyDescent="0.25">
      <c r="A2" s="1" t="s">
        <v>1</v>
      </c>
      <c r="B2" s="1"/>
      <c r="C2" s="1"/>
      <c r="D2" s="1"/>
      <c r="E2" s="1"/>
      <c r="F2" s="1"/>
      <c r="G2" s="1"/>
      <c r="H2" s="1"/>
      <c r="I2" s="1"/>
    </row>
    <row r="3" spans="1:9" ht="15.75" x14ac:dyDescent="0.25">
      <c r="A3" s="1" t="s">
        <v>746</v>
      </c>
      <c r="B3" s="1"/>
      <c r="C3" s="1"/>
      <c r="D3" s="1"/>
      <c r="E3" s="1"/>
      <c r="F3" s="1"/>
      <c r="G3" s="1"/>
      <c r="H3" s="1"/>
      <c r="I3" s="1"/>
    </row>
    <row r="5" spans="1:9" ht="15.75" thickBot="1" x14ac:dyDescent="0.3"/>
    <row r="6" spans="1:9" ht="30.75" customHeight="1" thickBot="1" x14ac:dyDescent="0.3">
      <c r="A6" s="89" t="s">
        <v>4</v>
      </c>
      <c r="B6" s="4" t="s">
        <v>5</v>
      </c>
      <c r="C6" s="4" t="s">
        <v>3</v>
      </c>
      <c r="D6" s="3" t="s">
        <v>2</v>
      </c>
      <c r="E6" s="88" t="s">
        <v>742</v>
      </c>
      <c r="F6" s="4" t="s">
        <v>741</v>
      </c>
      <c r="G6" s="4" t="s">
        <v>740</v>
      </c>
      <c r="H6" s="88" t="s">
        <v>739</v>
      </c>
      <c r="I6" s="91" t="s">
        <v>738</v>
      </c>
    </row>
    <row r="7" spans="1:9" ht="119.25" customHeight="1" x14ac:dyDescent="0.25">
      <c r="A7" s="92" t="s">
        <v>8</v>
      </c>
      <c r="B7" s="93" t="s">
        <v>9</v>
      </c>
      <c r="C7" s="94" t="s">
        <v>7</v>
      </c>
      <c r="D7" s="95">
        <v>42510</v>
      </c>
      <c r="E7" s="96">
        <v>9145</v>
      </c>
      <c r="F7" s="97"/>
      <c r="G7" s="97"/>
      <c r="H7" s="96">
        <v>9145</v>
      </c>
      <c r="I7" s="98"/>
    </row>
    <row r="8" spans="1:9" x14ac:dyDescent="0.25">
      <c r="A8" s="99" t="s">
        <v>10</v>
      </c>
      <c r="B8" s="8"/>
      <c r="C8" s="6"/>
      <c r="D8" s="5"/>
      <c r="E8" s="9">
        <f>SUM(E7)</f>
        <v>9145</v>
      </c>
      <c r="F8" s="84"/>
      <c r="G8" s="84"/>
      <c r="H8" s="9">
        <f>SUM(H7)</f>
        <v>9145</v>
      </c>
      <c r="I8" s="100">
        <f>H8</f>
        <v>9145</v>
      </c>
    </row>
    <row r="9" spans="1:9" x14ac:dyDescent="0.25">
      <c r="A9" s="101"/>
      <c r="B9" s="8"/>
      <c r="C9" s="6"/>
      <c r="D9" s="5"/>
      <c r="E9" s="11"/>
      <c r="F9" s="84"/>
      <c r="G9" s="84"/>
      <c r="H9" s="11"/>
      <c r="I9" s="102"/>
    </row>
    <row r="10" spans="1:9" x14ac:dyDescent="0.25">
      <c r="A10" s="101"/>
      <c r="B10" s="8"/>
      <c r="C10" s="6"/>
      <c r="D10" s="5"/>
      <c r="E10" s="11"/>
      <c r="F10" s="84"/>
      <c r="G10" s="84"/>
      <c r="H10" s="11"/>
      <c r="I10" s="102"/>
    </row>
    <row r="11" spans="1:9" ht="45" x14ac:dyDescent="0.25">
      <c r="A11" s="103" t="s">
        <v>12</v>
      </c>
      <c r="B11" s="8" t="s">
        <v>13</v>
      </c>
      <c r="C11" s="6" t="s">
        <v>11</v>
      </c>
      <c r="D11" s="5">
        <v>42787</v>
      </c>
      <c r="E11" s="12">
        <v>66906</v>
      </c>
      <c r="F11" s="84"/>
      <c r="G11" s="84"/>
      <c r="H11" s="12">
        <v>66906</v>
      </c>
      <c r="I11" s="102"/>
    </row>
    <row r="12" spans="1:9" ht="30" x14ac:dyDescent="0.25">
      <c r="A12" s="99" t="s">
        <v>14</v>
      </c>
      <c r="B12" s="8"/>
      <c r="C12" s="6"/>
      <c r="D12" s="5"/>
      <c r="E12" s="9">
        <f>SUM(E11)</f>
        <v>66906</v>
      </c>
      <c r="F12" s="84"/>
      <c r="G12" s="84"/>
      <c r="H12" s="9">
        <f>SUM(H11)</f>
        <v>66906</v>
      </c>
      <c r="I12" s="100">
        <f>H12</f>
        <v>66906</v>
      </c>
    </row>
    <row r="13" spans="1:9" x14ac:dyDescent="0.25">
      <c r="A13" s="101"/>
      <c r="B13" s="8"/>
      <c r="C13" s="6"/>
      <c r="D13" s="5"/>
      <c r="E13" s="11"/>
      <c r="F13" s="84"/>
      <c r="G13" s="84"/>
      <c r="H13" s="11"/>
      <c r="I13" s="102"/>
    </row>
    <row r="14" spans="1:9" x14ac:dyDescent="0.25">
      <c r="A14" s="101"/>
      <c r="B14" s="8"/>
      <c r="C14" s="6"/>
      <c r="D14" s="5"/>
      <c r="E14" s="11"/>
      <c r="F14" s="84"/>
      <c r="G14" s="84"/>
      <c r="H14" s="11"/>
      <c r="I14" s="102"/>
    </row>
    <row r="15" spans="1:9" ht="105" x14ac:dyDescent="0.25">
      <c r="A15" s="103" t="s">
        <v>16</v>
      </c>
      <c r="B15" s="8" t="s">
        <v>17</v>
      </c>
      <c r="C15" s="6" t="s">
        <v>15</v>
      </c>
      <c r="D15" s="5">
        <v>44495</v>
      </c>
      <c r="E15" s="12">
        <v>8850</v>
      </c>
      <c r="F15" s="84"/>
      <c r="G15" s="84"/>
      <c r="H15" s="12">
        <v>8850</v>
      </c>
      <c r="I15" s="102"/>
    </row>
    <row r="16" spans="1:9" ht="105" x14ac:dyDescent="0.25">
      <c r="A16" s="103" t="s">
        <v>16</v>
      </c>
      <c r="B16" s="8" t="s">
        <v>17</v>
      </c>
      <c r="C16" s="6" t="s">
        <v>15</v>
      </c>
      <c r="D16" s="5">
        <v>44495</v>
      </c>
      <c r="E16" s="12">
        <v>48380</v>
      </c>
      <c r="F16" s="84"/>
      <c r="G16" s="84"/>
      <c r="H16" s="12">
        <v>48380</v>
      </c>
      <c r="I16" s="102"/>
    </row>
    <row r="17" spans="1:9" x14ac:dyDescent="0.25">
      <c r="A17" s="99" t="s">
        <v>18</v>
      </c>
      <c r="B17" s="8"/>
      <c r="C17" s="6"/>
      <c r="D17" s="5"/>
      <c r="E17" s="13">
        <f>SUM(E15:E16)</f>
        <v>57230</v>
      </c>
      <c r="F17" s="84"/>
      <c r="G17" s="84"/>
      <c r="H17" s="13">
        <f>SUM(H15:H16)</f>
        <v>57230</v>
      </c>
      <c r="I17" s="100">
        <f>H17</f>
        <v>57230</v>
      </c>
    </row>
    <row r="18" spans="1:9" x14ac:dyDescent="0.25">
      <c r="A18" s="101"/>
      <c r="B18" s="8" t="s">
        <v>19</v>
      </c>
      <c r="C18" s="6"/>
      <c r="D18" s="5"/>
      <c r="E18" s="11"/>
      <c r="F18" s="84"/>
      <c r="G18" s="84"/>
      <c r="H18" s="11"/>
      <c r="I18" s="102"/>
    </row>
    <row r="19" spans="1:9" x14ac:dyDescent="0.25">
      <c r="A19" s="101"/>
      <c r="B19" s="8"/>
      <c r="C19" s="6"/>
      <c r="D19" s="5"/>
      <c r="E19" s="11"/>
      <c r="F19" s="84"/>
      <c r="G19" s="84"/>
      <c r="H19" s="11"/>
      <c r="I19" s="102"/>
    </row>
    <row r="20" spans="1:9" ht="105" x14ac:dyDescent="0.25">
      <c r="A20" s="103" t="s">
        <v>21</v>
      </c>
      <c r="B20" s="8" t="s">
        <v>22</v>
      </c>
      <c r="C20" s="6" t="s">
        <v>20</v>
      </c>
      <c r="D20" s="5">
        <v>43126</v>
      </c>
      <c r="E20" s="12">
        <v>728090</v>
      </c>
      <c r="F20" s="84"/>
      <c r="G20" s="84"/>
      <c r="H20" s="12">
        <v>728090</v>
      </c>
      <c r="I20" s="102"/>
    </row>
    <row r="21" spans="1:9" x14ac:dyDescent="0.25">
      <c r="A21" s="99" t="s">
        <v>23</v>
      </c>
      <c r="B21" s="8"/>
      <c r="C21" s="6"/>
      <c r="D21" s="5"/>
      <c r="E21" s="9">
        <f>SUM(E20:E20)</f>
        <v>728090</v>
      </c>
      <c r="F21" s="84"/>
      <c r="G21" s="84"/>
      <c r="H21" s="9">
        <f>SUM(H20:H20)</f>
        <v>728090</v>
      </c>
      <c r="I21" s="100">
        <f>H21</f>
        <v>728090</v>
      </c>
    </row>
    <row r="22" spans="1:9" x14ac:dyDescent="0.25">
      <c r="A22" s="104"/>
      <c r="B22" s="17"/>
      <c r="C22" s="15"/>
      <c r="D22" s="14"/>
      <c r="E22" s="18"/>
      <c r="F22" s="84"/>
      <c r="G22" s="84"/>
      <c r="H22" s="18"/>
      <c r="I22" s="102"/>
    </row>
    <row r="23" spans="1:9" x14ac:dyDescent="0.25">
      <c r="A23" s="104"/>
      <c r="B23" s="17"/>
      <c r="C23" s="15"/>
      <c r="D23" s="14"/>
      <c r="E23" s="18"/>
      <c r="F23" s="84"/>
      <c r="G23" s="84"/>
      <c r="H23" s="18"/>
      <c r="I23" s="102"/>
    </row>
    <row r="24" spans="1:9" ht="45" x14ac:dyDescent="0.25">
      <c r="A24" s="105" t="s">
        <v>25</v>
      </c>
      <c r="B24" s="19" t="s">
        <v>26</v>
      </c>
      <c r="C24" s="6" t="s">
        <v>24</v>
      </c>
      <c r="D24" s="14">
        <v>44473</v>
      </c>
      <c r="E24" s="20">
        <v>25960</v>
      </c>
      <c r="F24" s="84"/>
      <c r="G24" s="84"/>
      <c r="H24" s="20">
        <v>25960</v>
      </c>
      <c r="I24" s="102"/>
    </row>
    <row r="25" spans="1:9" ht="30" x14ac:dyDescent="0.25">
      <c r="A25" s="99" t="s">
        <v>27</v>
      </c>
      <c r="B25" s="17"/>
      <c r="C25" s="15"/>
      <c r="D25" s="14"/>
      <c r="E25" s="9">
        <f>SUM(E24)</f>
        <v>25960</v>
      </c>
      <c r="F25" s="84"/>
      <c r="G25" s="84"/>
      <c r="H25" s="9">
        <f>SUM(H24)</f>
        <v>25960</v>
      </c>
      <c r="I25" s="100">
        <f>H25</f>
        <v>25960</v>
      </c>
    </row>
    <row r="26" spans="1:9" x14ac:dyDescent="0.25">
      <c r="A26" s="104"/>
      <c r="B26" s="17"/>
      <c r="C26" s="15"/>
      <c r="D26" s="14"/>
      <c r="E26" s="18"/>
      <c r="F26" s="84"/>
      <c r="G26" s="84"/>
      <c r="H26" s="18"/>
      <c r="I26" s="102"/>
    </row>
    <row r="27" spans="1:9" x14ac:dyDescent="0.25">
      <c r="A27" s="104"/>
      <c r="B27" s="17"/>
      <c r="C27" s="15"/>
      <c r="D27" s="14"/>
      <c r="E27" s="18"/>
      <c r="F27" s="84"/>
      <c r="G27" s="84"/>
      <c r="H27" s="18"/>
      <c r="I27" s="102"/>
    </row>
    <row r="28" spans="1:9" ht="30" x14ac:dyDescent="0.25">
      <c r="A28" s="105" t="s">
        <v>29</v>
      </c>
      <c r="B28" s="17" t="s">
        <v>30</v>
      </c>
      <c r="C28" s="6" t="s">
        <v>28</v>
      </c>
      <c r="D28" s="14">
        <v>44469</v>
      </c>
      <c r="E28" s="20">
        <v>696000</v>
      </c>
      <c r="F28" s="84"/>
      <c r="G28" s="84"/>
      <c r="H28" s="20">
        <v>696000</v>
      </c>
      <c r="I28" s="102"/>
    </row>
    <row r="29" spans="1:9" x14ac:dyDescent="0.25">
      <c r="A29" s="99" t="s">
        <v>31</v>
      </c>
      <c r="B29" s="17"/>
      <c r="C29" s="15"/>
      <c r="D29" s="14"/>
      <c r="E29" s="9">
        <f>SUM(E28)</f>
        <v>696000</v>
      </c>
      <c r="F29" s="84"/>
      <c r="G29" s="84"/>
      <c r="H29" s="9">
        <f>SUM(H28)</f>
        <v>696000</v>
      </c>
      <c r="I29" s="100">
        <f>H29</f>
        <v>696000</v>
      </c>
    </row>
    <row r="30" spans="1:9" x14ac:dyDescent="0.25">
      <c r="A30" s="104"/>
      <c r="B30" s="17"/>
      <c r="C30" s="15"/>
      <c r="D30" s="14"/>
      <c r="E30" s="18"/>
      <c r="F30" s="84"/>
      <c r="G30" s="84"/>
      <c r="H30" s="18"/>
      <c r="I30" s="102"/>
    </row>
    <row r="31" spans="1:9" x14ac:dyDescent="0.25">
      <c r="A31" s="104"/>
      <c r="B31" s="17"/>
      <c r="C31" s="15"/>
      <c r="D31" s="14"/>
      <c r="E31" s="18"/>
      <c r="F31" s="84"/>
      <c r="G31" s="84"/>
      <c r="H31" s="18"/>
      <c r="I31" s="102"/>
    </row>
    <row r="32" spans="1:9" ht="45" x14ac:dyDescent="0.25">
      <c r="A32" s="103" t="s">
        <v>33</v>
      </c>
      <c r="B32" s="8" t="s">
        <v>34</v>
      </c>
      <c r="C32" s="15" t="s">
        <v>32</v>
      </c>
      <c r="D32" s="5">
        <v>42305</v>
      </c>
      <c r="E32" s="21">
        <v>389200</v>
      </c>
      <c r="F32" s="84"/>
      <c r="G32" s="84"/>
      <c r="H32" s="21">
        <v>389200</v>
      </c>
      <c r="I32" s="102"/>
    </row>
    <row r="33" spans="1:9" ht="105" x14ac:dyDescent="0.25">
      <c r="A33" s="103" t="s">
        <v>33</v>
      </c>
      <c r="B33" s="8" t="s">
        <v>36</v>
      </c>
      <c r="C33" s="15" t="s">
        <v>35</v>
      </c>
      <c r="D33" s="5">
        <v>42329</v>
      </c>
      <c r="E33" s="22">
        <v>89600</v>
      </c>
      <c r="F33" s="84"/>
      <c r="G33" s="84"/>
      <c r="H33" s="22">
        <v>89600</v>
      </c>
      <c r="I33" s="102"/>
    </row>
    <row r="34" spans="1:9" ht="45" x14ac:dyDescent="0.25">
      <c r="A34" s="103" t="s">
        <v>33</v>
      </c>
      <c r="B34" s="8" t="s">
        <v>38</v>
      </c>
      <c r="C34" s="15" t="s">
        <v>37</v>
      </c>
      <c r="D34" s="5">
        <v>42329</v>
      </c>
      <c r="E34" s="22">
        <v>160500</v>
      </c>
      <c r="F34" s="84"/>
      <c r="G34" s="84"/>
      <c r="H34" s="22">
        <v>160500</v>
      </c>
      <c r="I34" s="102"/>
    </row>
    <row r="35" spans="1:9" ht="30" x14ac:dyDescent="0.25">
      <c r="A35" s="103" t="s">
        <v>33</v>
      </c>
      <c r="B35" s="8" t="s">
        <v>40</v>
      </c>
      <c r="C35" s="15" t="s">
        <v>39</v>
      </c>
      <c r="D35" s="5">
        <v>42340</v>
      </c>
      <c r="E35" s="22">
        <v>64200</v>
      </c>
      <c r="F35" s="84"/>
      <c r="G35" s="84"/>
      <c r="H35" s="22">
        <v>64200</v>
      </c>
      <c r="I35" s="102"/>
    </row>
    <row r="36" spans="1:9" ht="120" x14ac:dyDescent="0.25">
      <c r="A36" s="103" t="s">
        <v>33</v>
      </c>
      <c r="B36" s="8" t="s">
        <v>42</v>
      </c>
      <c r="C36" s="6" t="s">
        <v>41</v>
      </c>
      <c r="D36" s="5">
        <v>42514</v>
      </c>
      <c r="E36" s="12">
        <v>462600</v>
      </c>
      <c r="F36" s="84"/>
      <c r="G36" s="84"/>
      <c r="H36" s="12">
        <v>462600</v>
      </c>
      <c r="I36" s="102"/>
    </row>
    <row r="37" spans="1:9" ht="75" x14ac:dyDescent="0.25">
      <c r="A37" s="103" t="s">
        <v>33</v>
      </c>
      <c r="B37" s="17" t="s">
        <v>44</v>
      </c>
      <c r="C37" s="15" t="s">
        <v>43</v>
      </c>
      <c r="D37" s="14">
        <v>42523</v>
      </c>
      <c r="E37" s="22">
        <v>15000</v>
      </c>
      <c r="F37" s="84"/>
      <c r="G37" s="84"/>
      <c r="H37" s="22">
        <v>15000</v>
      </c>
      <c r="I37" s="102"/>
    </row>
    <row r="38" spans="1:9" ht="30" x14ac:dyDescent="0.25">
      <c r="A38" s="99" t="s">
        <v>45</v>
      </c>
      <c r="B38" s="8"/>
      <c r="C38" s="6"/>
      <c r="D38" s="5"/>
      <c r="E38" s="9">
        <f>SUM(E32:E37)</f>
        <v>1181100</v>
      </c>
      <c r="F38" s="84"/>
      <c r="G38" s="84"/>
      <c r="H38" s="9">
        <f>SUM(H32:H37)</f>
        <v>1181100</v>
      </c>
      <c r="I38" s="100">
        <f>H38</f>
        <v>1181100</v>
      </c>
    </row>
    <row r="39" spans="1:9" x14ac:dyDescent="0.25">
      <c r="A39" s="106"/>
      <c r="B39" s="26"/>
      <c r="C39" s="24"/>
      <c r="D39" s="23"/>
      <c r="E39" s="27"/>
      <c r="F39" s="84"/>
      <c r="G39" s="84"/>
      <c r="H39" s="27"/>
      <c r="I39" s="102"/>
    </row>
    <row r="40" spans="1:9" x14ac:dyDescent="0.25">
      <c r="A40" s="106"/>
      <c r="B40" s="26"/>
      <c r="C40" s="24"/>
      <c r="D40" s="23"/>
      <c r="E40" s="27"/>
      <c r="F40" s="84"/>
      <c r="G40" s="84"/>
      <c r="H40" s="27"/>
      <c r="I40" s="102"/>
    </row>
    <row r="41" spans="1:9" ht="45" x14ac:dyDescent="0.25">
      <c r="A41" s="107" t="s">
        <v>47</v>
      </c>
      <c r="B41" s="26" t="s">
        <v>48</v>
      </c>
      <c r="C41" s="24" t="s">
        <v>46</v>
      </c>
      <c r="D41" s="23">
        <v>44508</v>
      </c>
      <c r="E41" s="28">
        <v>20060</v>
      </c>
      <c r="F41" s="84"/>
      <c r="G41" s="84"/>
      <c r="H41" s="28">
        <v>20060</v>
      </c>
      <c r="I41" s="102"/>
    </row>
    <row r="42" spans="1:9" ht="30" x14ac:dyDescent="0.25">
      <c r="A42" s="108" t="s">
        <v>49</v>
      </c>
      <c r="B42" s="26"/>
      <c r="C42" s="24"/>
      <c r="D42" s="23"/>
      <c r="E42" s="30">
        <f>SUM(E41:E41)</f>
        <v>20060</v>
      </c>
      <c r="F42" s="84"/>
      <c r="G42" s="84"/>
      <c r="H42" s="30">
        <f>SUM(H41:H41)</f>
        <v>20060</v>
      </c>
      <c r="I42" s="100">
        <f>H42</f>
        <v>20060</v>
      </c>
    </row>
    <row r="43" spans="1:9" x14ac:dyDescent="0.25">
      <c r="A43" s="106"/>
      <c r="B43" s="26"/>
      <c r="C43" s="24"/>
      <c r="D43" s="23"/>
      <c r="E43" s="27"/>
      <c r="F43" s="84"/>
      <c r="G43" s="84"/>
      <c r="H43" s="27"/>
      <c r="I43" s="102"/>
    </row>
    <row r="44" spans="1:9" x14ac:dyDescent="0.25">
      <c r="A44" s="106"/>
      <c r="B44" s="26"/>
      <c r="C44" s="24"/>
      <c r="D44" s="23"/>
      <c r="E44" s="27"/>
      <c r="F44" s="84"/>
      <c r="G44" s="84"/>
      <c r="H44" s="27"/>
      <c r="I44" s="102"/>
    </row>
    <row r="45" spans="1:9" ht="45" x14ac:dyDescent="0.25">
      <c r="A45" s="107" t="s">
        <v>51</v>
      </c>
      <c r="B45" s="26" t="s">
        <v>26</v>
      </c>
      <c r="C45" s="24" t="s">
        <v>50</v>
      </c>
      <c r="D45" s="23">
        <v>44515</v>
      </c>
      <c r="E45" s="28">
        <v>2360</v>
      </c>
      <c r="F45" s="84"/>
      <c r="G45" s="84"/>
      <c r="H45" s="28">
        <v>2360</v>
      </c>
      <c r="I45" s="102"/>
    </row>
    <row r="46" spans="1:9" ht="30" x14ac:dyDescent="0.25">
      <c r="A46" s="108" t="s">
        <v>52</v>
      </c>
      <c r="B46" s="26"/>
      <c r="C46" s="24"/>
      <c r="D46" s="23"/>
      <c r="E46" s="30">
        <f>SUM(E45:E45)</f>
        <v>2360</v>
      </c>
      <c r="F46" s="84"/>
      <c r="G46" s="84"/>
      <c r="H46" s="30">
        <f>SUM(H45:H45)</f>
        <v>2360</v>
      </c>
      <c r="I46" s="100">
        <f>H46</f>
        <v>2360</v>
      </c>
    </row>
    <row r="47" spans="1:9" x14ac:dyDescent="0.25">
      <c r="A47" s="106"/>
      <c r="B47" s="26"/>
      <c r="C47" s="24"/>
      <c r="D47" s="23"/>
      <c r="E47" s="27"/>
      <c r="F47" s="84"/>
      <c r="G47" s="84"/>
      <c r="H47" s="27"/>
      <c r="I47" s="102"/>
    </row>
    <row r="48" spans="1:9" x14ac:dyDescent="0.25">
      <c r="A48" s="109"/>
      <c r="B48" s="19"/>
      <c r="C48" s="32"/>
      <c r="D48" s="31"/>
      <c r="E48" s="33"/>
      <c r="F48" s="84"/>
      <c r="G48" s="84"/>
      <c r="H48" s="33"/>
      <c r="I48" s="102"/>
    </row>
    <row r="49" spans="1:9" ht="105" x14ac:dyDescent="0.25">
      <c r="A49" s="107" t="s">
        <v>54</v>
      </c>
      <c r="B49" s="26" t="s">
        <v>55</v>
      </c>
      <c r="C49" s="24" t="s">
        <v>53</v>
      </c>
      <c r="D49" s="23">
        <v>44487</v>
      </c>
      <c r="E49" s="28">
        <v>31624</v>
      </c>
      <c r="F49" s="84"/>
      <c r="G49" s="84"/>
      <c r="H49" s="28">
        <v>31624</v>
      </c>
      <c r="I49" s="102"/>
    </row>
    <row r="50" spans="1:9" ht="30" x14ac:dyDescent="0.25">
      <c r="A50" s="108" t="s">
        <v>56</v>
      </c>
      <c r="B50" s="26"/>
      <c r="C50" s="24"/>
      <c r="D50" s="23"/>
      <c r="E50" s="30">
        <f>SUM(E49)</f>
        <v>31624</v>
      </c>
      <c r="F50" s="84"/>
      <c r="G50" s="84"/>
      <c r="H50" s="30">
        <f>SUM(H49)</f>
        <v>31624</v>
      </c>
      <c r="I50" s="100">
        <f>H50</f>
        <v>31624</v>
      </c>
    </row>
    <row r="51" spans="1:9" x14ac:dyDescent="0.25">
      <c r="A51" s="106"/>
      <c r="B51" s="26"/>
      <c r="C51" s="24"/>
      <c r="D51" s="23"/>
      <c r="E51" s="27"/>
      <c r="F51" s="84"/>
      <c r="G51" s="84"/>
      <c r="H51" s="27"/>
      <c r="I51" s="102"/>
    </row>
    <row r="52" spans="1:9" x14ac:dyDescent="0.25">
      <c r="A52" s="106"/>
      <c r="B52" s="26"/>
      <c r="C52" s="24"/>
      <c r="D52" s="23"/>
      <c r="E52" s="27"/>
      <c r="F52" s="84"/>
      <c r="G52" s="84"/>
      <c r="H52" s="27"/>
      <c r="I52" s="102"/>
    </row>
    <row r="53" spans="1:9" ht="150" x14ac:dyDescent="0.25">
      <c r="A53" s="105" t="s">
        <v>58</v>
      </c>
      <c r="B53" s="17" t="s">
        <v>59</v>
      </c>
      <c r="C53" s="15" t="s">
        <v>57</v>
      </c>
      <c r="D53" s="14"/>
      <c r="E53" s="22">
        <v>40592</v>
      </c>
      <c r="F53" s="84"/>
      <c r="G53" s="84"/>
      <c r="H53" s="22">
        <v>40592</v>
      </c>
      <c r="I53" s="102"/>
    </row>
    <row r="54" spans="1:9" ht="60" x14ac:dyDescent="0.25">
      <c r="A54" s="105" t="s">
        <v>58</v>
      </c>
      <c r="B54" s="17" t="s">
        <v>61</v>
      </c>
      <c r="C54" s="15" t="s">
        <v>60</v>
      </c>
      <c r="D54" s="14">
        <v>42853</v>
      </c>
      <c r="E54" s="22">
        <v>10148</v>
      </c>
      <c r="F54" s="84"/>
      <c r="G54" s="84"/>
      <c r="H54" s="22">
        <v>10148</v>
      </c>
      <c r="I54" s="102"/>
    </row>
    <row r="55" spans="1:9" ht="135" x14ac:dyDescent="0.25">
      <c r="A55" s="105" t="s">
        <v>58</v>
      </c>
      <c r="B55" s="17" t="s">
        <v>62</v>
      </c>
      <c r="C55" s="15" t="s">
        <v>57</v>
      </c>
      <c r="D55" s="14">
        <v>42853</v>
      </c>
      <c r="E55" s="22">
        <v>111628</v>
      </c>
      <c r="F55" s="84"/>
      <c r="G55" s="84"/>
      <c r="H55" s="22">
        <v>111628</v>
      </c>
      <c r="I55" s="102"/>
    </row>
    <row r="56" spans="1:9" ht="30" x14ac:dyDescent="0.25">
      <c r="A56" s="99" t="s">
        <v>63</v>
      </c>
      <c r="B56" s="8"/>
      <c r="C56" s="6"/>
      <c r="D56" s="5"/>
      <c r="E56" s="9">
        <f>SUM(E53:E55)</f>
        <v>162368</v>
      </c>
      <c r="F56" s="84"/>
      <c r="G56" s="84"/>
      <c r="H56" s="9">
        <f>SUM(H53:H55)</f>
        <v>162368</v>
      </c>
      <c r="I56" s="100">
        <f>H56</f>
        <v>162368</v>
      </c>
    </row>
    <row r="57" spans="1:9" x14ac:dyDescent="0.25">
      <c r="A57" s="101"/>
      <c r="B57" s="8"/>
      <c r="C57" s="6"/>
      <c r="D57" s="5"/>
      <c r="E57" s="11"/>
      <c r="F57" s="84"/>
      <c r="G57" s="84"/>
      <c r="H57" s="11"/>
      <c r="I57" s="102"/>
    </row>
    <row r="58" spans="1:9" x14ac:dyDescent="0.25">
      <c r="A58" s="101"/>
      <c r="B58" s="8"/>
      <c r="C58" s="6"/>
      <c r="D58" s="5"/>
      <c r="E58" s="11"/>
      <c r="F58" s="84"/>
      <c r="G58" s="84"/>
      <c r="H58" s="11"/>
      <c r="I58" s="102"/>
    </row>
    <row r="59" spans="1:9" ht="75" x14ac:dyDescent="0.25">
      <c r="A59" s="105" t="s">
        <v>65</v>
      </c>
      <c r="B59" s="17" t="s">
        <v>66</v>
      </c>
      <c r="C59" s="15" t="s">
        <v>64</v>
      </c>
      <c r="D59" s="14">
        <v>42255</v>
      </c>
      <c r="E59" s="22">
        <v>149725.48000000001</v>
      </c>
      <c r="F59" s="84"/>
      <c r="G59" s="84"/>
      <c r="H59" s="22">
        <v>149725.48000000001</v>
      </c>
      <c r="I59" s="102"/>
    </row>
    <row r="60" spans="1:9" ht="45" x14ac:dyDescent="0.25">
      <c r="A60" s="105" t="s">
        <v>65</v>
      </c>
      <c r="B60" s="17" t="s">
        <v>68</v>
      </c>
      <c r="C60" s="15" t="s">
        <v>67</v>
      </c>
      <c r="D60" s="14">
        <v>42311</v>
      </c>
      <c r="E60" s="22">
        <v>64192</v>
      </c>
      <c r="F60" s="84"/>
      <c r="G60" s="84"/>
      <c r="H60" s="22">
        <v>64192</v>
      </c>
      <c r="I60" s="102"/>
    </row>
    <row r="61" spans="1:9" ht="30" x14ac:dyDescent="0.25">
      <c r="A61" s="99" t="s">
        <v>69</v>
      </c>
      <c r="B61" s="8"/>
      <c r="C61" s="6"/>
      <c r="D61" s="5"/>
      <c r="E61" s="9">
        <f>SUM(E59:E60)</f>
        <v>213917.48</v>
      </c>
      <c r="F61" s="84"/>
      <c r="G61" s="84"/>
      <c r="H61" s="9">
        <f>SUM(H59:H60)</f>
        <v>213917.48</v>
      </c>
      <c r="I61" s="100">
        <f>H61</f>
        <v>213917.48</v>
      </c>
    </row>
    <row r="62" spans="1:9" x14ac:dyDescent="0.25">
      <c r="A62" s="101"/>
      <c r="B62" s="8"/>
      <c r="C62" s="6"/>
      <c r="D62" s="5"/>
      <c r="E62" s="11"/>
      <c r="F62" s="84"/>
      <c r="G62" s="84"/>
      <c r="H62" s="11"/>
      <c r="I62" s="102"/>
    </row>
    <row r="63" spans="1:9" x14ac:dyDescent="0.25">
      <c r="A63" s="101"/>
      <c r="B63" s="8"/>
      <c r="C63" s="6"/>
      <c r="D63" s="5"/>
      <c r="E63" s="11"/>
      <c r="F63" s="84"/>
      <c r="G63" s="84"/>
      <c r="H63" s="11"/>
      <c r="I63" s="102"/>
    </row>
    <row r="64" spans="1:9" ht="75" x14ac:dyDescent="0.25">
      <c r="A64" s="109" t="s">
        <v>71</v>
      </c>
      <c r="B64" s="19" t="s">
        <v>72</v>
      </c>
      <c r="C64" s="32" t="s">
        <v>70</v>
      </c>
      <c r="D64" s="31">
        <v>42580</v>
      </c>
      <c r="E64" s="87">
        <v>15039.74</v>
      </c>
      <c r="F64" s="84"/>
      <c r="G64" s="84"/>
      <c r="H64" s="33">
        <v>15039.74</v>
      </c>
      <c r="I64" s="102"/>
    </row>
    <row r="65" spans="1:9" ht="120" x14ac:dyDescent="0.25">
      <c r="A65" s="105" t="s">
        <v>71</v>
      </c>
      <c r="B65" s="17" t="s">
        <v>74</v>
      </c>
      <c r="C65" s="15" t="s">
        <v>73</v>
      </c>
      <c r="D65" s="14">
        <v>42478</v>
      </c>
      <c r="E65" s="72">
        <v>12749.99</v>
      </c>
      <c r="F65" s="84"/>
      <c r="G65" s="84"/>
      <c r="H65" s="34">
        <v>12749.99</v>
      </c>
      <c r="I65" s="102"/>
    </row>
    <row r="66" spans="1:9" ht="120" x14ac:dyDescent="0.25">
      <c r="A66" s="105" t="s">
        <v>71</v>
      </c>
      <c r="B66" s="17" t="s">
        <v>76</v>
      </c>
      <c r="C66" s="15" t="s">
        <v>75</v>
      </c>
      <c r="D66" s="14">
        <v>43096</v>
      </c>
      <c r="E66" s="72">
        <v>64680.54</v>
      </c>
      <c r="F66" s="84"/>
      <c r="G66" s="84"/>
      <c r="H66" s="34">
        <v>64680.54</v>
      </c>
      <c r="I66" s="102"/>
    </row>
    <row r="67" spans="1:9" ht="135" x14ac:dyDescent="0.25">
      <c r="A67" s="105" t="s">
        <v>71</v>
      </c>
      <c r="B67" s="17" t="s">
        <v>78</v>
      </c>
      <c r="C67" s="15" t="s">
        <v>77</v>
      </c>
      <c r="D67" s="14">
        <v>43368</v>
      </c>
      <c r="E67" s="72">
        <v>11756.92</v>
      </c>
      <c r="F67" s="84"/>
      <c r="G67" s="84"/>
      <c r="H67" s="22">
        <v>11756.92</v>
      </c>
      <c r="I67" s="102"/>
    </row>
    <row r="68" spans="1:9" ht="120" x14ac:dyDescent="0.25">
      <c r="A68" s="105" t="s">
        <v>71</v>
      </c>
      <c r="B68" s="17" t="s">
        <v>80</v>
      </c>
      <c r="C68" s="15" t="s">
        <v>79</v>
      </c>
      <c r="D68" s="14">
        <v>43830</v>
      </c>
      <c r="E68" s="72">
        <v>28944.400000000001</v>
      </c>
      <c r="F68" s="84"/>
      <c r="G68" s="84"/>
      <c r="H68" s="34">
        <v>28944.400000000001</v>
      </c>
      <c r="I68" s="102"/>
    </row>
    <row r="69" spans="1:9" x14ac:dyDescent="0.25">
      <c r="A69" s="99" t="s">
        <v>81</v>
      </c>
      <c r="B69" s="17"/>
      <c r="C69" s="15"/>
      <c r="D69" s="14"/>
      <c r="E69" s="9">
        <f>SUM(E64:E68)</f>
        <v>133171.59</v>
      </c>
      <c r="F69" s="84"/>
      <c r="G69" s="84"/>
      <c r="H69" s="9">
        <f>SUM(H64:H68)</f>
        <v>133171.59</v>
      </c>
      <c r="I69" s="100">
        <f>H69</f>
        <v>133171.59</v>
      </c>
    </row>
    <row r="70" spans="1:9" x14ac:dyDescent="0.25">
      <c r="A70" s="101"/>
      <c r="B70" s="8"/>
      <c r="C70" s="6"/>
      <c r="D70" s="5"/>
      <c r="E70" s="11"/>
      <c r="F70" s="84"/>
      <c r="G70" s="84"/>
      <c r="H70" s="11"/>
      <c r="I70" s="102"/>
    </row>
    <row r="71" spans="1:9" x14ac:dyDescent="0.25">
      <c r="A71" s="101"/>
      <c r="B71" s="8"/>
      <c r="C71" s="6"/>
      <c r="D71" s="5"/>
      <c r="E71" s="11"/>
      <c r="F71" s="84"/>
      <c r="G71" s="84"/>
      <c r="H71" s="11"/>
      <c r="I71" s="102"/>
    </row>
    <row r="72" spans="1:9" ht="60" x14ac:dyDescent="0.25">
      <c r="A72" s="103" t="s">
        <v>83</v>
      </c>
      <c r="B72" s="8" t="s">
        <v>84</v>
      </c>
      <c r="C72" s="6" t="s">
        <v>82</v>
      </c>
      <c r="D72" s="5">
        <v>44274</v>
      </c>
      <c r="E72" s="12">
        <v>65655.34</v>
      </c>
      <c r="F72" s="84"/>
      <c r="G72" s="84"/>
      <c r="H72" s="12">
        <v>65655.34</v>
      </c>
      <c r="I72" s="102"/>
    </row>
    <row r="73" spans="1:9" x14ac:dyDescent="0.25">
      <c r="A73" s="99" t="s">
        <v>85</v>
      </c>
      <c r="B73" s="8"/>
      <c r="C73" s="6"/>
      <c r="D73" s="5"/>
      <c r="E73" s="13">
        <f>SUM(E72)</f>
        <v>65655.34</v>
      </c>
      <c r="F73" s="84"/>
      <c r="G73" s="84"/>
      <c r="H73" s="13">
        <f>SUM(H72)</f>
        <v>65655.34</v>
      </c>
      <c r="I73" s="100">
        <f>H73</f>
        <v>65655.34</v>
      </c>
    </row>
    <row r="74" spans="1:9" x14ac:dyDescent="0.25">
      <c r="A74" s="101"/>
      <c r="B74" s="8"/>
      <c r="C74" s="6"/>
      <c r="D74" s="5"/>
      <c r="E74" s="11"/>
      <c r="F74" s="84"/>
      <c r="G74" s="84"/>
      <c r="H74" s="11"/>
      <c r="I74" s="102"/>
    </row>
    <row r="75" spans="1:9" x14ac:dyDescent="0.25">
      <c r="A75" s="101"/>
      <c r="B75" s="8"/>
      <c r="C75" s="6"/>
      <c r="D75" s="5"/>
      <c r="E75" s="11"/>
      <c r="F75" s="84"/>
      <c r="G75" s="84"/>
      <c r="H75" s="11"/>
      <c r="I75" s="102"/>
    </row>
    <row r="76" spans="1:9" ht="60" x14ac:dyDescent="0.25">
      <c r="A76" s="105" t="s">
        <v>87</v>
      </c>
      <c r="B76" s="17" t="s">
        <v>88</v>
      </c>
      <c r="C76" s="15" t="s">
        <v>86</v>
      </c>
      <c r="D76" s="14">
        <v>42402</v>
      </c>
      <c r="E76" s="22">
        <v>21800</v>
      </c>
      <c r="F76" s="84"/>
      <c r="G76" s="84"/>
      <c r="H76" s="22">
        <v>21800</v>
      </c>
      <c r="I76" s="102"/>
    </row>
    <row r="77" spans="1:9" ht="30" x14ac:dyDescent="0.25">
      <c r="A77" s="99" t="s">
        <v>89</v>
      </c>
      <c r="B77" s="8"/>
      <c r="C77" s="6"/>
      <c r="D77" s="5"/>
      <c r="E77" s="9">
        <f>SUM(E76)</f>
        <v>21800</v>
      </c>
      <c r="F77" s="84"/>
      <c r="G77" s="84"/>
      <c r="H77" s="9">
        <f>SUM(H76)</f>
        <v>21800</v>
      </c>
      <c r="I77" s="100">
        <f>H77</f>
        <v>21800</v>
      </c>
    </row>
    <row r="78" spans="1:9" x14ac:dyDescent="0.25">
      <c r="A78" s="104"/>
      <c r="B78" s="17"/>
      <c r="C78" s="15"/>
      <c r="D78" s="14"/>
      <c r="E78" s="18"/>
      <c r="F78" s="84"/>
      <c r="G78" s="84"/>
      <c r="H78" s="18"/>
      <c r="I78" s="102"/>
    </row>
    <row r="79" spans="1:9" x14ac:dyDescent="0.25">
      <c r="A79" s="104"/>
      <c r="B79" s="17"/>
      <c r="C79" s="15"/>
      <c r="D79" s="14"/>
      <c r="E79" s="18"/>
      <c r="F79" s="84"/>
      <c r="G79" s="84"/>
      <c r="H79" s="18"/>
      <c r="I79" s="102"/>
    </row>
    <row r="80" spans="1:9" ht="120" x14ac:dyDescent="0.25">
      <c r="A80" s="105" t="s">
        <v>90</v>
      </c>
      <c r="B80" s="17" t="s">
        <v>91</v>
      </c>
      <c r="C80" s="15" t="s">
        <v>57</v>
      </c>
      <c r="D80" s="14">
        <v>43096</v>
      </c>
      <c r="E80" s="20">
        <v>2371224.5499999998</v>
      </c>
      <c r="F80" s="84"/>
      <c r="G80" s="84"/>
      <c r="H80" s="20">
        <v>2371224.5499999998</v>
      </c>
      <c r="I80" s="102"/>
    </row>
    <row r="81" spans="1:9" ht="120" x14ac:dyDescent="0.25">
      <c r="A81" s="105" t="s">
        <v>90</v>
      </c>
      <c r="B81" s="17" t="s">
        <v>92</v>
      </c>
      <c r="C81" s="15" t="s">
        <v>57</v>
      </c>
      <c r="D81" s="14">
        <v>43096</v>
      </c>
      <c r="E81" s="20">
        <v>2371224.5499999998</v>
      </c>
      <c r="F81" s="84"/>
      <c r="G81" s="84"/>
      <c r="H81" s="20">
        <v>2371224.5499999998</v>
      </c>
      <c r="I81" s="102"/>
    </row>
    <row r="82" spans="1:9" ht="120" x14ac:dyDescent="0.25">
      <c r="A82" s="105" t="s">
        <v>90</v>
      </c>
      <c r="B82" s="17" t="s">
        <v>93</v>
      </c>
      <c r="C82" s="15" t="s">
        <v>57</v>
      </c>
      <c r="D82" s="14">
        <v>43096</v>
      </c>
      <c r="E82" s="20">
        <v>2371224.5499999998</v>
      </c>
      <c r="F82" s="84"/>
      <c r="G82" s="84"/>
      <c r="H82" s="20">
        <v>2371224.5499999998</v>
      </c>
      <c r="I82" s="102"/>
    </row>
    <row r="83" spans="1:9" ht="135" x14ac:dyDescent="0.25">
      <c r="A83" s="105" t="s">
        <v>90</v>
      </c>
      <c r="B83" s="17" t="s">
        <v>94</v>
      </c>
      <c r="C83" s="15" t="s">
        <v>57</v>
      </c>
      <c r="D83" s="14">
        <v>43096</v>
      </c>
      <c r="E83" s="20">
        <v>21016759.920000002</v>
      </c>
      <c r="F83" s="84"/>
      <c r="G83" s="84"/>
      <c r="H83" s="20">
        <v>21016759.920000002</v>
      </c>
      <c r="I83" s="102"/>
    </row>
    <row r="84" spans="1:9" ht="30" x14ac:dyDescent="0.25">
      <c r="A84" s="99" t="s">
        <v>95</v>
      </c>
      <c r="B84" s="17"/>
      <c r="C84" s="15"/>
      <c r="D84" s="14"/>
      <c r="E84" s="9">
        <f>SUM(E80:E83)</f>
        <v>28130433.57</v>
      </c>
      <c r="F84" s="84"/>
      <c r="G84" s="84"/>
      <c r="H84" s="9">
        <f>SUM(H80:H83)</f>
        <v>28130433.57</v>
      </c>
      <c r="I84" s="100">
        <f>H84</f>
        <v>28130433.57</v>
      </c>
    </row>
    <row r="85" spans="1:9" x14ac:dyDescent="0.25">
      <c r="A85" s="104"/>
      <c r="B85" s="17"/>
      <c r="C85" s="15"/>
      <c r="D85" s="14"/>
      <c r="E85" s="18"/>
      <c r="F85" s="84"/>
      <c r="G85" s="84"/>
      <c r="H85" s="18"/>
      <c r="I85" s="102"/>
    </row>
    <row r="86" spans="1:9" x14ac:dyDescent="0.25">
      <c r="A86" s="104"/>
      <c r="B86" s="17"/>
      <c r="C86" s="15"/>
      <c r="D86" s="14"/>
      <c r="E86" s="18"/>
      <c r="F86" s="84"/>
      <c r="G86" s="84"/>
      <c r="H86" s="18"/>
      <c r="I86" s="102"/>
    </row>
    <row r="87" spans="1:9" ht="45" x14ac:dyDescent="0.25">
      <c r="A87" s="103" t="s">
        <v>97</v>
      </c>
      <c r="B87" s="8" t="s">
        <v>98</v>
      </c>
      <c r="C87" s="6" t="s">
        <v>96</v>
      </c>
      <c r="D87" s="5">
        <v>42041</v>
      </c>
      <c r="E87" s="12">
        <v>15340</v>
      </c>
      <c r="F87" s="84"/>
      <c r="G87" s="84"/>
      <c r="H87" s="12">
        <v>15340</v>
      </c>
      <c r="I87" s="102"/>
    </row>
    <row r="88" spans="1:9" x14ac:dyDescent="0.25">
      <c r="A88" s="99" t="s">
        <v>99</v>
      </c>
      <c r="B88" s="8"/>
      <c r="C88" s="6"/>
      <c r="D88" s="5"/>
      <c r="E88" s="9">
        <f>SUM(E87)</f>
        <v>15340</v>
      </c>
      <c r="F88" s="84"/>
      <c r="G88" s="84"/>
      <c r="H88" s="9">
        <f>SUM(H87)</f>
        <v>15340</v>
      </c>
      <c r="I88" s="100">
        <f>H88</f>
        <v>15340</v>
      </c>
    </row>
    <row r="89" spans="1:9" x14ac:dyDescent="0.25">
      <c r="A89" s="104"/>
      <c r="B89" s="17"/>
      <c r="C89" s="15"/>
      <c r="D89" s="14"/>
      <c r="E89" s="18"/>
      <c r="F89" s="84"/>
      <c r="G89" s="84"/>
      <c r="H89" s="18"/>
      <c r="I89" s="102"/>
    </row>
    <row r="90" spans="1:9" x14ac:dyDescent="0.25">
      <c r="A90" s="104"/>
      <c r="B90" s="17"/>
      <c r="C90" s="15"/>
      <c r="D90" s="14"/>
      <c r="E90" s="18"/>
      <c r="F90" s="84"/>
      <c r="G90" s="84"/>
      <c r="H90" s="18"/>
      <c r="I90" s="102"/>
    </row>
    <row r="91" spans="1:9" ht="120" x14ac:dyDescent="0.25">
      <c r="A91" s="105" t="s">
        <v>101</v>
      </c>
      <c r="B91" s="17" t="s">
        <v>102</v>
      </c>
      <c r="C91" s="15" t="s">
        <v>100</v>
      </c>
      <c r="D91" s="14">
        <v>44376</v>
      </c>
      <c r="E91" s="20">
        <v>171100</v>
      </c>
      <c r="F91" s="84"/>
      <c r="G91" s="84"/>
      <c r="H91" s="20">
        <v>171100</v>
      </c>
      <c r="I91" s="102"/>
    </row>
    <row r="92" spans="1:9" ht="120" x14ac:dyDescent="0.25">
      <c r="A92" s="105" t="s">
        <v>101</v>
      </c>
      <c r="B92" s="17" t="s">
        <v>102</v>
      </c>
      <c r="C92" s="15" t="s">
        <v>100</v>
      </c>
      <c r="D92" s="14">
        <v>44376</v>
      </c>
      <c r="E92" s="20">
        <v>184552</v>
      </c>
      <c r="F92" s="84"/>
      <c r="G92" s="84"/>
      <c r="H92" s="20">
        <v>184552</v>
      </c>
      <c r="I92" s="102"/>
    </row>
    <row r="93" spans="1:9" ht="120" x14ac:dyDescent="0.25">
      <c r="A93" s="105" t="s">
        <v>101</v>
      </c>
      <c r="B93" s="17" t="s">
        <v>102</v>
      </c>
      <c r="C93" s="15" t="s">
        <v>100</v>
      </c>
      <c r="D93" s="14">
        <v>44376</v>
      </c>
      <c r="E93" s="20">
        <v>251930</v>
      </c>
      <c r="F93" s="84"/>
      <c r="G93" s="84"/>
      <c r="H93" s="20">
        <v>251930</v>
      </c>
      <c r="I93" s="102"/>
    </row>
    <row r="94" spans="1:9" ht="120" x14ac:dyDescent="0.25">
      <c r="A94" s="105" t="s">
        <v>101</v>
      </c>
      <c r="B94" s="17" t="s">
        <v>102</v>
      </c>
      <c r="C94" s="15" t="s">
        <v>100</v>
      </c>
      <c r="D94" s="14">
        <v>44376</v>
      </c>
      <c r="E94" s="20">
        <v>255085.88</v>
      </c>
      <c r="F94" s="84"/>
      <c r="G94" s="84"/>
      <c r="H94" s="20">
        <v>255085.88</v>
      </c>
      <c r="I94" s="102"/>
    </row>
    <row r="95" spans="1:9" x14ac:dyDescent="0.25">
      <c r="A95" s="99" t="s">
        <v>103</v>
      </c>
      <c r="B95" s="17"/>
      <c r="C95" s="15"/>
      <c r="D95" s="14"/>
      <c r="E95" s="9">
        <f>SUM(E91:E94)</f>
        <v>862667.88</v>
      </c>
      <c r="F95" s="84"/>
      <c r="G95" s="84"/>
      <c r="H95" s="9">
        <f>SUM(H91:H94)</f>
        <v>862667.88</v>
      </c>
      <c r="I95" s="100">
        <f>H95</f>
        <v>862667.88</v>
      </c>
    </row>
    <row r="96" spans="1:9" x14ac:dyDescent="0.25">
      <c r="A96" s="104"/>
      <c r="B96" s="17"/>
      <c r="C96" s="15"/>
      <c r="D96" s="14"/>
      <c r="E96" s="18"/>
      <c r="F96" s="84"/>
      <c r="G96" s="84"/>
      <c r="H96" s="18"/>
      <c r="I96" s="102"/>
    </row>
    <row r="97" spans="1:9" x14ac:dyDescent="0.25">
      <c r="A97" s="104"/>
      <c r="B97" s="17"/>
      <c r="C97" s="15"/>
      <c r="D97" s="14"/>
      <c r="E97" s="18"/>
      <c r="F97" s="84"/>
      <c r="G97" s="84"/>
      <c r="H97" s="18"/>
      <c r="I97" s="102"/>
    </row>
    <row r="98" spans="1:9" ht="90" x14ac:dyDescent="0.25">
      <c r="A98" s="105" t="s">
        <v>105</v>
      </c>
      <c r="B98" s="17" t="s">
        <v>106</v>
      </c>
      <c r="C98" s="15" t="s">
        <v>104</v>
      </c>
      <c r="D98" s="14">
        <v>44497</v>
      </c>
      <c r="E98" s="20">
        <v>89680</v>
      </c>
      <c r="F98" s="84"/>
      <c r="G98" s="84"/>
      <c r="H98" s="20">
        <v>89680</v>
      </c>
      <c r="I98" s="102"/>
    </row>
    <row r="99" spans="1:9" ht="135" x14ac:dyDescent="0.25">
      <c r="A99" s="105" t="s">
        <v>105</v>
      </c>
      <c r="B99" s="17" t="s">
        <v>108</v>
      </c>
      <c r="C99" s="15" t="s">
        <v>107</v>
      </c>
      <c r="D99" s="14">
        <v>44522</v>
      </c>
      <c r="E99" s="20">
        <v>74399</v>
      </c>
      <c r="F99" s="84"/>
      <c r="G99" s="84"/>
      <c r="H99" s="20">
        <v>74399</v>
      </c>
      <c r="I99" s="102"/>
    </row>
    <row r="100" spans="1:9" x14ac:dyDescent="0.25">
      <c r="A100" s="99" t="s">
        <v>109</v>
      </c>
      <c r="B100" s="17"/>
      <c r="C100" s="15"/>
      <c r="D100" s="14"/>
      <c r="E100" s="9">
        <f>SUM(E98:E99)</f>
        <v>164079</v>
      </c>
      <c r="F100" s="84"/>
      <c r="G100" s="84"/>
      <c r="H100" s="9">
        <f>SUM(H98:H99)</f>
        <v>164079</v>
      </c>
      <c r="I100" s="100">
        <f>H100</f>
        <v>164079</v>
      </c>
    </row>
    <row r="101" spans="1:9" x14ac:dyDescent="0.25">
      <c r="A101" s="104"/>
      <c r="B101" s="17"/>
      <c r="C101" s="15"/>
      <c r="D101" s="14"/>
      <c r="E101" s="18"/>
      <c r="F101" s="84"/>
      <c r="G101" s="84"/>
      <c r="H101" s="18"/>
      <c r="I101" s="102"/>
    </row>
    <row r="102" spans="1:9" x14ac:dyDescent="0.25">
      <c r="A102" s="104"/>
      <c r="B102" s="17"/>
      <c r="C102" s="15"/>
      <c r="D102" s="14"/>
      <c r="E102" s="18"/>
      <c r="F102" s="84"/>
      <c r="G102" s="84"/>
      <c r="H102" s="18"/>
      <c r="I102" s="102"/>
    </row>
    <row r="103" spans="1:9" ht="75" x14ac:dyDescent="0.25">
      <c r="A103" s="105" t="s">
        <v>111</v>
      </c>
      <c r="B103" s="17" t="s">
        <v>112</v>
      </c>
      <c r="C103" s="15" t="s">
        <v>110</v>
      </c>
      <c r="D103" s="14">
        <v>44446</v>
      </c>
      <c r="E103" s="20">
        <v>28320</v>
      </c>
      <c r="F103" s="84"/>
      <c r="G103" s="84"/>
      <c r="H103" s="20">
        <v>28320</v>
      </c>
      <c r="I103" s="102"/>
    </row>
    <row r="104" spans="1:9" ht="75" x14ac:dyDescent="0.25">
      <c r="A104" s="105" t="s">
        <v>111</v>
      </c>
      <c r="B104" s="17" t="s">
        <v>112</v>
      </c>
      <c r="C104" s="15" t="s">
        <v>110</v>
      </c>
      <c r="D104" s="14">
        <v>44446</v>
      </c>
      <c r="E104" s="20">
        <v>535735.34</v>
      </c>
      <c r="F104" s="84"/>
      <c r="G104" s="84"/>
      <c r="H104" s="20">
        <v>535735.34</v>
      </c>
      <c r="I104" s="102"/>
    </row>
    <row r="105" spans="1:9" ht="75" x14ac:dyDescent="0.25">
      <c r="A105" s="105" t="s">
        <v>111</v>
      </c>
      <c r="B105" s="17" t="s">
        <v>112</v>
      </c>
      <c r="C105" s="15" t="s">
        <v>110</v>
      </c>
      <c r="D105" s="14">
        <v>44446</v>
      </c>
      <c r="E105" s="20">
        <v>454284.66</v>
      </c>
      <c r="F105" s="84"/>
      <c r="G105" s="84"/>
      <c r="H105" s="20">
        <v>454284.66</v>
      </c>
      <c r="I105" s="102"/>
    </row>
    <row r="106" spans="1:9" ht="150" x14ac:dyDescent="0.25">
      <c r="A106" s="105" t="s">
        <v>111</v>
      </c>
      <c r="B106" s="35" t="s">
        <v>114</v>
      </c>
      <c r="C106" s="15" t="s">
        <v>113</v>
      </c>
      <c r="D106" s="14">
        <v>44446</v>
      </c>
      <c r="E106" s="20">
        <v>754850.52</v>
      </c>
      <c r="F106" s="84"/>
      <c r="G106" s="84"/>
      <c r="H106" s="20">
        <v>754850.52</v>
      </c>
      <c r="I106" s="102"/>
    </row>
    <row r="107" spans="1:9" ht="150" x14ac:dyDescent="0.25">
      <c r="A107" s="105" t="s">
        <v>111</v>
      </c>
      <c r="B107" s="35" t="s">
        <v>114</v>
      </c>
      <c r="C107" s="15" t="s">
        <v>113</v>
      </c>
      <c r="D107" s="14">
        <v>44446</v>
      </c>
      <c r="E107" s="20">
        <v>26089.8</v>
      </c>
      <c r="F107" s="84"/>
      <c r="G107" s="84"/>
      <c r="H107" s="20">
        <v>26089.8</v>
      </c>
      <c r="I107" s="102"/>
    </row>
    <row r="108" spans="1:9" ht="150" x14ac:dyDescent="0.25">
      <c r="A108" s="105" t="s">
        <v>111</v>
      </c>
      <c r="B108" s="35" t="s">
        <v>114</v>
      </c>
      <c r="C108" s="15" t="s">
        <v>113</v>
      </c>
      <c r="D108" s="14">
        <v>44446</v>
      </c>
      <c r="E108" s="20">
        <v>62860.72</v>
      </c>
      <c r="F108" s="84"/>
      <c r="G108" s="84"/>
      <c r="H108" s="20">
        <v>62860.72</v>
      </c>
      <c r="I108" s="102"/>
    </row>
    <row r="109" spans="1:9" ht="150" x14ac:dyDescent="0.25">
      <c r="A109" s="105" t="s">
        <v>111</v>
      </c>
      <c r="B109" s="35" t="s">
        <v>114</v>
      </c>
      <c r="C109" s="15" t="s">
        <v>113</v>
      </c>
      <c r="D109" s="14">
        <v>44446</v>
      </c>
      <c r="E109" s="20">
        <v>14225.72</v>
      </c>
      <c r="F109" s="84"/>
      <c r="G109" s="84"/>
      <c r="H109" s="20">
        <v>14225.72</v>
      </c>
      <c r="I109" s="102"/>
    </row>
    <row r="110" spans="1:9" x14ac:dyDescent="0.25">
      <c r="A110" s="99" t="s">
        <v>115</v>
      </c>
      <c r="B110" s="17"/>
      <c r="C110" s="15"/>
      <c r="D110" s="14"/>
      <c r="E110" s="9">
        <f>SUM(E103:E109)</f>
        <v>1876366.76</v>
      </c>
      <c r="F110" s="84"/>
      <c r="G110" s="84"/>
      <c r="H110" s="9">
        <f>SUM(H103:H109)</f>
        <v>1876366.76</v>
      </c>
      <c r="I110" s="100">
        <f>H110</f>
        <v>1876366.76</v>
      </c>
    </row>
    <row r="111" spans="1:9" x14ac:dyDescent="0.25">
      <c r="A111" s="104"/>
      <c r="B111" s="17"/>
      <c r="C111" s="15"/>
      <c r="D111" s="14"/>
      <c r="E111" s="18"/>
      <c r="F111" s="84"/>
      <c r="G111" s="84"/>
      <c r="H111" s="18"/>
      <c r="I111" s="102"/>
    </row>
    <row r="112" spans="1:9" x14ac:dyDescent="0.25">
      <c r="A112" s="104"/>
      <c r="B112" s="17"/>
      <c r="C112" s="15"/>
      <c r="D112" s="14"/>
      <c r="E112" s="18"/>
      <c r="F112" s="84"/>
      <c r="G112" s="84"/>
      <c r="H112" s="18"/>
      <c r="I112" s="102"/>
    </row>
    <row r="113" spans="1:9" ht="60" x14ac:dyDescent="0.25">
      <c r="A113" s="105" t="s">
        <v>117</v>
      </c>
      <c r="B113" s="17" t="s">
        <v>118</v>
      </c>
      <c r="C113" s="15" t="s">
        <v>116</v>
      </c>
      <c r="D113" s="14">
        <v>44376</v>
      </c>
      <c r="E113" s="20">
        <v>33666.58</v>
      </c>
      <c r="F113" s="84"/>
      <c r="G113" s="84"/>
      <c r="H113" s="20">
        <v>33666.58</v>
      </c>
      <c r="I113" s="102"/>
    </row>
    <row r="114" spans="1:9" ht="30" x14ac:dyDescent="0.25">
      <c r="A114" s="99" t="s">
        <v>119</v>
      </c>
      <c r="B114" s="17"/>
      <c r="C114" s="15"/>
      <c r="D114" s="14"/>
      <c r="E114" s="9">
        <f>SUM(E113:E113)</f>
        <v>33666.58</v>
      </c>
      <c r="F114" s="84"/>
      <c r="G114" s="84"/>
      <c r="H114" s="9">
        <f>SUM(H113:H113)</f>
        <v>33666.58</v>
      </c>
      <c r="I114" s="100">
        <f>H114</f>
        <v>33666.58</v>
      </c>
    </row>
    <row r="115" spans="1:9" x14ac:dyDescent="0.25">
      <c r="A115" s="104"/>
      <c r="B115" s="17"/>
      <c r="C115" s="15"/>
      <c r="D115" s="14"/>
      <c r="E115" s="18"/>
      <c r="F115" s="84"/>
      <c r="G115" s="84"/>
      <c r="H115" s="18"/>
      <c r="I115" s="102"/>
    </row>
    <row r="116" spans="1:9" x14ac:dyDescent="0.25">
      <c r="A116" s="104"/>
      <c r="B116" s="17"/>
      <c r="C116" s="15"/>
      <c r="D116" s="14"/>
      <c r="E116" s="18"/>
      <c r="F116" s="84"/>
      <c r="G116" s="84"/>
      <c r="H116" s="18"/>
      <c r="I116" s="102"/>
    </row>
    <row r="117" spans="1:9" ht="45" x14ac:dyDescent="0.25">
      <c r="A117" s="105" t="s">
        <v>121</v>
      </c>
      <c r="B117" s="19" t="s">
        <v>26</v>
      </c>
      <c r="C117" s="15" t="s">
        <v>120</v>
      </c>
      <c r="D117" s="14">
        <v>44488</v>
      </c>
      <c r="E117" s="20">
        <v>53100</v>
      </c>
      <c r="F117" s="84"/>
      <c r="G117" s="84"/>
      <c r="H117" s="20">
        <v>53100</v>
      </c>
      <c r="I117" s="102"/>
    </row>
    <row r="118" spans="1:9" x14ac:dyDescent="0.25">
      <c r="A118" s="99" t="s">
        <v>122</v>
      </c>
      <c r="B118" s="17"/>
      <c r="C118" s="15"/>
      <c r="D118" s="14"/>
      <c r="E118" s="9">
        <f>SUM(E117:E117)</f>
        <v>53100</v>
      </c>
      <c r="F118" s="84"/>
      <c r="G118" s="84"/>
      <c r="H118" s="9">
        <f>SUM(H117:H117)</f>
        <v>53100</v>
      </c>
      <c r="I118" s="100">
        <f>H118</f>
        <v>53100</v>
      </c>
    </row>
    <row r="119" spans="1:9" x14ac:dyDescent="0.25">
      <c r="A119" s="104"/>
      <c r="B119" s="17"/>
      <c r="C119" s="15"/>
      <c r="D119" s="14"/>
      <c r="E119" s="18"/>
      <c r="F119" s="84"/>
      <c r="G119" s="84"/>
      <c r="H119" s="18"/>
      <c r="I119" s="102"/>
    </row>
    <row r="120" spans="1:9" x14ac:dyDescent="0.25">
      <c r="A120" s="104"/>
      <c r="B120" s="17"/>
      <c r="C120" s="15"/>
      <c r="D120" s="14"/>
      <c r="E120" s="18"/>
      <c r="F120" s="84"/>
      <c r="G120" s="84"/>
      <c r="H120" s="18"/>
      <c r="I120" s="102"/>
    </row>
    <row r="121" spans="1:9" ht="60" x14ac:dyDescent="0.25">
      <c r="A121" s="103" t="s">
        <v>124</v>
      </c>
      <c r="B121" s="8" t="s">
        <v>125</v>
      </c>
      <c r="C121" s="6" t="s">
        <v>123</v>
      </c>
      <c r="D121" s="5">
        <v>42655</v>
      </c>
      <c r="E121" s="12">
        <v>10856</v>
      </c>
      <c r="F121" s="84"/>
      <c r="G121" s="84"/>
      <c r="H121" s="12">
        <v>10856</v>
      </c>
      <c r="I121" s="102"/>
    </row>
    <row r="122" spans="1:9" ht="60" x14ac:dyDescent="0.25">
      <c r="A122" s="103" t="s">
        <v>124</v>
      </c>
      <c r="B122" s="8" t="s">
        <v>127</v>
      </c>
      <c r="C122" s="6" t="s">
        <v>126</v>
      </c>
      <c r="D122" s="5">
        <v>42681</v>
      </c>
      <c r="E122" s="12">
        <v>5392.6</v>
      </c>
      <c r="F122" s="84"/>
      <c r="G122" s="84"/>
      <c r="H122" s="12">
        <v>5392.6</v>
      </c>
      <c r="I122" s="102"/>
    </row>
    <row r="123" spans="1:9" ht="60" x14ac:dyDescent="0.25">
      <c r="A123" s="103" t="s">
        <v>124</v>
      </c>
      <c r="B123" s="8" t="s">
        <v>128</v>
      </c>
      <c r="C123" s="6" t="s">
        <v>126</v>
      </c>
      <c r="D123" s="5">
        <v>42681</v>
      </c>
      <c r="E123" s="12">
        <v>48533.4</v>
      </c>
      <c r="F123" s="84"/>
      <c r="G123" s="84"/>
      <c r="H123" s="12">
        <v>48533.4</v>
      </c>
      <c r="I123" s="102"/>
    </row>
    <row r="124" spans="1:9" ht="45" x14ac:dyDescent="0.25">
      <c r="A124" s="103" t="s">
        <v>124</v>
      </c>
      <c r="B124" s="8" t="s">
        <v>130</v>
      </c>
      <c r="C124" s="6" t="s">
        <v>129</v>
      </c>
      <c r="D124" s="5">
        <v>42688</v>
      </c>
      <c r="E124" s="12">
        <v>11387</v>
      </c>
      <c r="F124" s="84"/>
      <c r="G124" s="84"/>
      <c r="H124" s="12">
        <v>11387</v>
      </c>
      <c r="I124" s="102"/>
    </row>
    <row r="125" spans="1:9" ht="60" x14ac:dyDescent="0.25">
      <c r="A125" s="103" t="s">
        <v>124</v>
      </c>
      <c r="B125" s="8" t="s">
        <v>132</v>
      </c>
      <c r="C125" s="6" t="s">
        <v>131</v>
      </c>
      <c r="D125" s="5">
        <v>42692</v>
      </c>
      <c r="E125" s="12">
        <v>19647</v>
      </c>
      <c r="F125" s="84"/>
      <c r="G125" s="84"/>
      <c r="H125" s="12">
        <v>19647</v>
      </c>
      <c r="I125" s="102"/>
    </row>
    <row r="126" spans="1:9" ht="45" x14ac:dyDescent="0.25">
      <c r="A126" s="103" t="s">
        <v>124</v>
      </c>
      <c r="B126" s="8" t="s">
        <v>134</v>
      </c>
      <c r="C126" s="6" t="s">
        <v>133</v>
      </c>
      <c r="D126" s="5">
        <v>42695</v>
      </c>
      <c r="E126" s="12">
        <v>9145</v>
      </c>
      <c r="F126" s="84"/>
      <c r="G126" s="84"/>
      <c r="H126" s="12">
        <v>9145</v>
      </c>
      <c r="I126" s="102"/>
    </row>
    <row r="127" spans="1:9" ht="60" x14ac:dyDescent="0.25">
      <c r="A127" s="103" t="s">
        <v>124</v>
      </c>
      <c r="B127" s="8" t="s">
        <v>136</v>
      </c>
      <c r="C127" s="6" t="s">
        <v>135</v>
      </c>
      <c r="D127" s="5">
        <v>42696</v>
      </c>
      <c r="E127" s="12">
        <v>36403</v>
      </c>
      <c r="F127" s="84"/>
      <c r="G127" s="84"/>
      <c r="H127" s="12">
        <v>36403</v>
      </c>
      <c r="I127" s="102"/>
    </row>
    <row r="128" spans="1:9" ht="60" x14ac:dyDescent="0.25">
      <c r="A128" s="103" t="s">
        <v>124</v>
      </c>
      <c r="B128" s="8" t="s">
        <v>138</v>
      </c>
      <c r="C128" s="6" t="s">
        <v>137</v>
      </c>
      <c r="D128" s="5">
        <v>42698</v>
      </c>
      <c r="E128" s="12">
        <v>44132</v>
      </c>
      <c r="F128" s="84"/>
      <c r="G128" s="84"/>
      <c r="H128" s="12">
        <v>44132</v>
      </c>
      <c r="I128" s="102"/>
    </row>
    <row r="129" spans="1:9" ht="60" x14ac:dyDescent="0.25">
      <c r="A129" s="103" t="s">
        <v>124</v>
      </c>
      <c r="B129" s="8" t="s">
        <v>139</v>
      </c>
      <c r="C129" s="6" t="s">
        <v>137</v>
      </c>
      <c r="D129" s="5">
        <v>42698</v>
      </c>
      <c r="E129" s="12">
        <v>354</v>
      </c>
      <c r="F129" s="84"/>
      <c r="G129" s="84"/>
      <c r="H129" s="12">
        <v>354</v>
      </c>
      <c r="I129" s="102"/>
    </row>
    <row r="130" spans="1:9" ht="60" x14ac:dyDescent="0.25">
      <c r="A130" s="103" t="s">
        <v>124</v>
      </c>
      <c r="B130" s="8" t="s">
        <v>139</v>
      </c>
      <c r="C130" s="6" t="s">
        <v>137</v>
      </c>
      <c r="D130" s="5">
        <v>42698</v>
      </c>
      <c r="E130" s="12">
        <v>16048</v>
      </c>
      <c r="F130" s="84"/>
      <c r="G130" s="84"/>
      <c r="H130" s="12">
        <v>16048</v>
      </c>
      <c r="I130" s="102"/>
    </row>
    <row r="131" spans="1:9" ht="60" x14ac:dyDescent="0.25">
      <c r="A131" s="103" t="s">
        <v>124</v>
      </c>
      <c r="B131" s="8" t="s">
        <v>140</v>
      </c>
      <c r="C131" s="6" t="s">
        <v>137</v>
      </c>
      <c r="D131" s="5">
        <v>42698</v>
      </c>
      <c r="E131" s="12">
        <v>2832</v>
      </c>
      <c r="F131" s="84"/>
      <c r="G131" s="84"/>
      <c r="H131" s="12">
        <v>2832</v>
      </c>
      <c r="I131" s="102"/>
    </row>
    <row r="132" spans="1:9" ht="45" x14ac:dyDescent="0.25">
      <c r="A132" s="103" t="s">
        <v>124</v>
      </c>
      <c r="B132" s="8" t="s">
        <v>142</v>
      </c>
      <c r="C132" s="6" t="s">
        <v>141</v>
      </c>
      <c r="D132" s="5">
        <v>42699</v>
      </c>
      <c r="E132" s="12">
        <v>21712</v>
      </c>
      <c r="F132" s="84"/>
      <c r="G132" s="84"/>
      <c r="H132" s="12">
        <v>21712</v>
      </c>
      <c r="I132" s="102"/>
    </row>
    <row r="133" spans="1:9" ht="45" x14ac:dyDescent="0.25">
      <c r="A133" s="103" t="s">
        <v>124</v>
      </c>
      <c r="B133" s="8" t="s">
        <v>144</v>
      </c>
      <c r="C133" s="6" t="s">
        <v>143</v>
      </c>
      <c r="D133" s="5">
        <v>42703</v>
      </c>
      <c r="E133" s="12">
        <v>26078</v>
      </c>
      <c r="F133" s="84"/>
      <c r="G133" s="84"/>
      <c r="H133" s="12">
        <v>26078</v>
      </c>
      <c r="I133" s="102"/>
    </row>
    <row r="134" spans="1:9" ht="45" x14ac:dyDescent="0.25">
      <c r="A134" s="103" t="s">
        <v>124</v>
      </c>
      <c r="B134" s="8" t="s">
        <v>146</v>
      </c>
      <c r="C134" s="6" t="s">
        <v>145</v>
      </c>
      <c r="D134" s="5">
        <v>42717</v>
      </c>
      <c r="E134" s="12">
        <v>9322</v>
      </c>
      <c r="F134" s="84"/>
      <c r="G134" s="84"/>
      <c r="H134" s="12">
        <v>9322</v>
      </c>
      <c r="I134" s="102"/>
    </row>
    <row r="135" spans="1:9" ht="45" x14ac:dyDescent="0.25">
      <c r="A135" s="103" t="s">
        <v>124</v>
      </c>
      <c r="B135" s="8" t="s">
        <v>148</v>
      </c>
      <c r="C135" s="6" t="s">
        <v>147</v>
      </c>
      <c r="D135" s="5">
        <v>42726</v>
      </c>
      <c r="E135" s="12">
        <v>14042</v>
      </c>
      <c r="F135" s="84"/>
      <c r="G135" s="84"/>
      <c r="H135" s="12">
        <v>14042</v>
      </c>
      <c r="I135" s="102"/>
    </row>
    <row r="136" spans="1:9" ht="45" x14ac:dyDescent="0.25">
      <c r="A136" s="103" t="s">
        <v>124</v>
      </c>
      <c r="B136" s="8" t="s">
        <v>150</v>
      </c>
      <c r="C136" s="6" t="s">
        <v>149</v>
      </c>
      <c r="D136" s="5">
        <v>42726</v>
      </c>
      <c r="E136" s="12">
        <v>18290</v>
      </c>
      <c r="F136" s="84"/>
      <c r="G136" s="84"/>
      <c r="H136" s="12">
        <v>18290</v>
      </c>
      <c r="I136" s="102"/>
    </row>
    <row r="137" spans="1:9" ht="60" x14ac:dyDescent="0.25">
      <c r="A137" s="103" t="s">
        <v>124</v>
      </c>
      <c r="B137" s="8" t="s">
        <v>152</v>
      </c>
      <c r="C137" s="6" t="s">
        <v>151</v>
      </c>
      <c r="D137" s="5">
        <v>42727</v>
      </c>
      <c r="E137" s="12">
        <v>58622.400000000001</v>
      </c>
      <c r="F137" s="84"/>
      <c r="G137" s="84"/>
      <c r="H137" s="12">
        <v>58622.400000000001</v>
      </c>
      <c r="I137" s="102"/>
    </row>
    <row r="138" spans="1:9" ht="60" x14ac:dyDescent="0.25">
      <c r="A138" s="103" t="s">
        <v>124</v>
      </c>
      <c r="B138" s="8" t="s">
        <v>152</v>
      </c>
      <c r="C138" s="6" t="s">
        <v>151</v>
      </c>
      <c r="D138" s="5">
        <v>42727</v>
      </c>
      <c r="E138" s="12">
        <v>6513.6</v>
      </c>
      <c r="F138" s="84"/>
      <c r="G138" s="84"/>
      <c r="H138" s="12">
        <v>6513.6</v>
      </c>
      <c r="I138" s="102"/>
    </row>
    <row r="139" spans="1:9" x14ac:dyDescent="0.25">
      <c r="A139" s="99" t="s">
        <v>153</v>
      </c>
      <c r="B139" s="8"/>
      <c r="C139" s="6"/>
      <c r="D139" s="5"/>
      <c r="E139" s="9">
        <f>SUM(E121:E138)</f>
        <v>359310</v>
      </c>
      <c r="F139" s="84"/>
      <c r="G139" s="84"/>
      <c r="H139" s="9">
        <f>SUM(H121:H138)</f>
        <v>359310</v>
      </c>
      <c r="I139" s="100">
        <f>H139</f>
        <v>359310</v>
      </c>
    </row>
    <row r="140" spans="1:9" x14ac:dyDescent="0.25">
      <c r="A140" s="104"/>
      <c r="B140" s="17"/>
      <c r="C140" s="15"/>
      <c r="D140" s="14"/>
      <c r="E140" s="18"/>
      <c r="F140" s="84"/>
      <c r="G140" s="84"/>
      <c r="H140" s="18"/>
      <c r="I140" s="102"/>
    </row>
    <row r="141" spans="1:9" x14ac:dyDescent="0.25">
      <c r="A141" s="104"/>
      <c r="B141" s="17"/>
      <c r="C141" s="15"/>
      <c r="D141" s="14"/>
      <c r="E141" s="18"/>
      <c r="F141" s="84"/>
      <c r="G141" s="84"/>
      <c r="H141" s="18"/>
      <c r="I141" s="102"/>
    </row>
    <row r="142" spans="1:9" ht="90" x14ac:dyDescent="0.25">
      <c r="A142" s="105" t="s">
        <v>155</v>
      </c>
      <c r="B142" s="17" t="s">
        <v>156</v>
      </c>
      <c r="C142" s="15" t="s">
        <v>154</v>
      </c>
      <c r="D142" s="14">
        <v>44512</v>
      </c>
      <c r="E142" s="20">
        <v>2356460</v>
      </c>
      <c r="F142" s="84"/>
      <c r="G142" s="84"/>
      <c r="H142" s="20">
        <v>2356460</v>
      </c>
      <c r="I142" s="102"/>
    </row>
    <row r="143" spans="1:9" x14ac:dyDescent="0.25">
      <c r="A143" s="99" t="s">
        <v>157</v>
      </c>
      <c r="B143" s="17"/>
      <c r="C143" s="15"/>
      <c r="D143" s="14"/>
      <c r="E143" s="9">
        <f>SUM(E142:E142)</f>
        <v>2356460</v>
      </c>
      <c r="F143" s="84"/>
      <c r="G143" s="84"/>
      <c r="H143" s="9">
        <f>SUM(H142:H142)</f>
        <v>2356460</v>
      </c>
      <c r="I143" s="100">
        <f>H143</f>
        <v>2356460</v>
      </c>
    </row>
    <row r="144" spans="1:9" x14ac:dyDescent="0.25">
      <c r="A144" s="104"/>
      <c r="B144" s="17"/>
      <c r="C144" s="15"/>
      <c r="D144" s="14"/>
      <c r="E144" s="18"/>
      <c r="F144" s="84"/>
      <c r="G144" s="84"/>
      <c r="H144" s="18"/>
      <c r="I144" s="102"/>
    </row>
    <row r="145" spans="1:9" x14ac:dyDescent="0.25">
      <c r="A145" s="104"/>
      <c r="B145" s="17"/>
      <c r="C145" s="15"/>
      <c r="D145" s="14"/>
      <c r="E145" s="18"/>
      <c r="F145" s="84"/>
      <c r="G145" s="84"/>
      <c r="H145" s="18"/>
      <c r="I145" s="102"/>
    </row>
    <row r="146" spans="1:9" ht="30" x14ac:dyDescent="0.25">
      <c r="A146" s="105" t="s">
        <v>159</v>
      </c>
      <c r="B146" s="19" t="s">
        <v>160</v>
      </c>
      <c r="C146" s="15" t="s">
        <v>158</v>
      </c>
      <c r="D146" s="14">
        <v>44411</v>
      </c>
      <c r="E146" s="20">
        <v>18290</v>
      </c>
      <c r="F146" s="84"/>
      <c r="G146" s="84"/>
      <c r="H146" s="20">
        <v>18290</v>
      </c>
      <c r="I146" s="102"/>
    </row>
    <row r="147" spans="1:9" ht="30" x14ac:dyDescent="0.25">
      <c r="A147" s="99" t="s">
        <v>161</v>
      </c>
      <c r="B147" s="17"/>
      <c r="C147" s="15"/>
      <c r="D147" s="14"/>
      <c r="E147" s="9">
        <f>SUM(E146)</f>
        <v>18290</v>
      </c>
      <c r="F147" s="84"/>
      <c r="G147" s="84"/>
      <c r="H147" s="9">
        <f>SUM(H146)</f>
        <v>18290</v>
      </c>
      <c r="I147" s="100">
        <f>H147</f>
        <v>18290</v>
      </c>
    </row>
    <row r="148" spans="1:9" x14ac:dyDescent="0.25">
      <c r="A148" s="104"/>
      <c r="B148" s="17"/>
      <c r="C148" s="15"/>
      <c r="D148" s="14"/>
      <c r="E148" s="18"/>
      <c r="F148" s="84"/>
      <c r="G148" s="84"/>
      <c r="H148" s="18"/>
      <c r="I148" s="102"/>
    </row>
    <row r="149" spans="1:9" x14ac:dyDescent="0.25">
      <c r="A149" s="104"/>
      <c r="B149" s="17"/>
      <c r="C149" s="15"/>
      <c r="D149" s="14"/>
      <c r="E149" s="18"/>
      <c r="F149" s="84"/>
      <c r="G149" s="84"/>
      <c r="H149" s="18"/>
      <c r="I149" s="102"/>
    </row>
    <row r="150" spans="1:9" ht="90" x14ac:dyDescent="0.25">
      <c r="A150" s="105" t="s">
        <v>163</v>
      </c>
      <c r="B150" s="17" t="s">
        <v>164</v>
      </c>
      <c r="C150" s="15" t="s">
        <v>162</v>
      </c>
      <c r="D150" s="14">
        <v>44431</v>
      </c>
      <c r="E150" s="20">
        <v>1970786.44</v>
      </c>
      <c r="F150" s="84"/>
      <c r="G150" s="84"/>
      <c r="H150" s="20">
        <v>1970786.44</v>
      </c>
      <c r="I150" s="102"/>
    </row>
    <row r="151" spans="1:9" ht="90" x14ac:dyDescent="0.25">
      <c r="A151" s="105" t="s">
        <v>163</v>
      </c>
      <c r="B151" s="17" t="s">
        <v>164</v>
      </c>
      <c r="C151" s="15" t="s">
        <v>165</v>
      </c>
      <c r="D151" s="14">
        <v>44452</v>
      </c>
      <c r="E151" s="20">
        <v>1928317.06</v>
      </c>
      <c r="F151" s="84"/>
      <c r="G151" s="84"/>
      <c r="H151" s="20">
        <v>1928317.06</v>
      </c>
      <c r="I151" s="102"/>
    </row>
    <row r="152" spans="1:9" ht="30" x14ac:dyDescent="0.25">
      <c r="A152" s="99" t="s">
        <v>166</v>
      </c>
      <c r="B152" s="17"/>
      <c r="C152" s="15"/>
      <c r="D152" s="14"/>
      <c r="E152" s="9">
        <f>SUM(E150:E151)</f>
        <v>3899103.5</v>
      </c>
      <c r="F152" s="84"/>
      <c r="G152" s="84"/>
      <c r="H152" s="9">
        <f>SUM(H150:H151)</f>
        <v>3899103.5</v>
      </c>
      <c r="I152" s="100">
        <f>H152</f>
        <v>3899103.5</v>
      </c>
    </row>
    <row r="153" spans="1:9" x14ac:dyDescent="0.25">
      <c r="A153" s="104"/>
      <c r="B153" s="17"/>
      <c r="C153" s="15"/>
      <c r="D153" s="14"/>
      <c r="E153" s="18"/>
      <c r="F153" s="84"/>
      <c r="G153" s="84"/>
      <c r="H153" s="18"/>
      <c r="I153" s="102"/>
    </row>
    <row r="154" spans="1:9" x14ac:dyDescent="0.25">
      <c r="A154" s="104"/>
      <c r="B154" s="17"/>
      <c r="C154" s="15"/>
      <c r="D154" s="14"/>
      <c r="E154" s="18"/>
      <c r="F154" s="84"/>
      <c r="G154" s="84"/>
      <c r="H154" s="18"/>
      <c r="I154" s="102"/>
    </row>
    <row r="155" spans="1:9" ht="75" x14ac:dyDescent="0.25">
      <c r="A155" s="105" t="s">
        <v>168</v>
      </c>
      <c r="B155" s="17" t="s">
        <v>169</v>
      </c>
      <c r="C155" s="24" t="s">
        <v>167</v>
      </c>
      <c r="D155" s="14">
        <v>44468</v>
      </c>
      <c r="E155" s="20">
        <v>114460</v>
      </c>
      <c r="F155" s="84"/>
      <c r="G155" s="84"/>
      <c r="H155" s="20">
        <v>114460</v>
      </c>
      <c r="I155" s="102"/>
    </row>
    <row r="156" spans="1:9" x14ac:dyDescent="0.25">
      <c r="A156" s="99" t="s">
        <v>170</v>
      </c>
      <c r="B156" s="17"/>
      <c r="C156" s="15"/>
      <c r="D156" s="14"/>
      <c r="E156" s="9">
        <f>SUM(E155:E155)</f>
        <v>114460</v>
      </c>
      <c r="F156" s="84"/>
      <c r="G156" s="84"/>
      <c r="H156" s="9">
        <f>SUM(H155:H155)</f>
        <v>114460</v>
      </c>
      <c r="I156" s="100">
        <f>H156</f>
        <v>114460</v>
      </c>
    </row>
    <row r="157" spans="1:9" x14ac:dyDescent="0.25">
      <c r="A157" s="104"/>
      <c r="B157" s="17"/>
      <c r="C157" s="15"/>
      <c r="D157" s="14"/>
      <c r="E157" s="18"/>
      <c r="F157" s="84"/>
      <c r="G157" s="84"/>
      <c r="H157" s="18"/>
      <c r="I157" s="102"/>
    </row>
    <row r="158" spans="1:9" x14ac:dyDescent="0.25">
      <c r="A158" s="104"/>
      <c r="B158" s="17"/>
      <c r="C158" s="15"/>
      <c r="D158" s="14"/>
      <c r="E158" s="18"/>
      <c r="F158" s="84"/>
      <c r="G158" s="84"/>
      <c r="H158" s="18"/>
      <c r="I158" s="102"/>
    </row>
    <row r="159" spans="1:9" ht="105" x14ac:dyDescent="0.25">
      <c r="A159" s="107" t="s">
        <v>172</v>
      </c>
      <c r="B159" s="26" t="s">
        <v>173</v>
      </c>
      <c r="C159" s="24" t="s">
        <v>171</v>
      </c>
      <c r="D159" s="23">
        <v>44340</v>
      </c>
      <c r="E159" s="28">
        <v>92040</v>
      </c>
      <c r="F159" s="84"/>
      <c r="G159" s="84"/>
      <c r="H159" s="28">
        <v>92040</v>
      </c>
      <c r="I159" s="102"/>
    </row>
    <row r="160" spans="1:9" ht="105" x14ac:dyDescent="0.25">
      <c r="A160" s="107" t="s">
        <v>172</v>
      </c>
      <c r="B160" s="26" t="s">
        <v>174</v>
      </c>
      <c r="C160" s="24" t="s">
        <v>171</v>
      </c>
      <c r="D160" s="23">
        <v>44340</v>
      </c>
      <c r="E160" s="28">
        <v>32325.24</v>
      </c>
      <c r="F160" s="84"/>
      <c r="G160" s="84"/>
      <c r="H160" s="28">
        <v>32325.24</v>
      </c>
      <c r="I160" s="102"/>
    </row>
    <row r="161" spans="1:9" ht="45" x14ac:dyDescent="0.25">
      <c r="A161" s="108" t="s">
        <v>175</v>
      </c>
      <c r="B161" s="26"/>
      <c r="C161" s="24"/>
      <c r="D161" s="23"/>
      <c r="E161" s="30">
        <f>SUM(E159:E160)</f>
        <v>124365.24</v>
      </c>
      <c r="F161" s="84"/>
      <c r="G161" s="84"/>
      <c r="H161" s="30">
        <f>SUM(H159:H160)</f>
        <v>124365.24</v>
      </c>
      <c r="I161" s="100">
        <f>H161</f>
        <v>124365.24</v>
      </c>
    </row>
    <row r="162" spans="1:9" x14ac:dyDescent="0.25">
      <c r="A162" s="110"/>
      <c r="B162" s="19"/>
      <c r="C162" s="32"/>
      <c r="D162" s="31"/>
      <c r="E162" s="37"/>
      <c r="F162" s="84"/>
      <c r="G162" s="84"/>
      <c r="H162" s="37"/>
      <c r="I162" s="102"/>
    </row>
    <row r="163" spans="1:9" x14ac:dyDescent="0.25">
      <c r="A163" s="106"/>
      <c r="B163" s="26"/>
      <c r="C163" s="24"/>
      <c r="D163" s="23"/>
      <c r="E163" s="27"/>
      <c r="F163" s="84"/>
      <c r="G163" s="84"/>
      <c r="H163" s="27"/>
      <c r="I163" s="102"/>
    </row>
    <row r="164" spans="1:9" ht="75" x14ac:dyDescent="0.25">
      <c r="A164" s="103" t="s">
        <v>177</v>
      </c>
      <c r="B164" s="8" t="s">
        <v>178</v>
      </c>
      <c r="C164" s="6" t="s">
        <v>176</v>
      </c>
      <c r="D164" s="5">
        <v>41785</v>
      </c>
      <c r="E164" s="12">
        <v>35228</v>
      </c>
      <c r="F164" s="84"/>
      <c r="G164" s="84"/>
      <c r="H164" s="12">
        <v>35228</v>
      </c>
      <c r="I164" s="102"/>
    </row>
    <row r="165" spans="1:9" ht="30" x14ac:dyDescent="0.25">
      <c r="A165" s="99" t="s">
        <v>179</v>
      </c>
      <c r="B165" s="8"/>
      <c r="C165" s="6"/>
      <c r="D165" s="5"/>
      <c r="E165" s="9">
        <f>SUM(E164)</f>
        <v>35228</v>
      </c>
      <c r="F165" s="84"/>
      <c r="G165" s="84"/>
      <c r="H165" s="9">
        <f>SUM(H164)</f>
        <v>35228</v>
      </c>
      <c r="I165" s="100">
        <f>H165</f>
        <v>35228</v>
      </c>
    </row>
    <row r="166" spans="1:9" x14ac:dyDescent="0.25">
      <c r="A166" s="104"/>
      <c r="B166" s="17"/>
      <c r="C166" s="15"/>
      <c r="D166" s="14"/>
      <c r="E166" s="18"/>
      <c r="F166" s="84"/>
      <c r="G166" s="84"/>
      <c r="H166" s="18"/>
      <c r="I166" s="102"/>
    </row>
    <row r="167" spans="1:9" x14ac:dyDescent="0.25">
      <c r="A167" s="104"/>
      <c r="B167" s="17"/>
      <c r="C167" s="15"/>
      <c r="D167" s="14"/>
      <c r="E167" s="18"/>
      <c r="F167" s="84"/>
      <c r="G167" s="84"/>
      <c r="H167" s="18"/>
      <c r="I167" s="102"/>
    </row>
    <row r="168" spans="1:9" ht="180" x14ac:dyDescent="0.25">
      <c r="A168" s="107" t="s">
        <v>181</v>
      </c>
      <c r="B168" s="26" t="s">
        <v>182</v>
      </c>
      <c r="C168" s="32" t="s">
        <v>180</v>
      </c>
      <c r="D168" s="23">
        <v>44476</v>
      </c>
      <c r="E168" s="28">
        <v>1160213.17</v>
      </c>
      <c r="F168" s="84"/>
      <c r="G168" s="84"/>
      <c r="H168" s="28">
        <v>1160213.17</v>
      </c>
      <c r="I168" s="102"/>
    </row>
    <row r="169" spans="1:9" ht="30" x14ac:dyDescent="0.25">
      <c r="A169" s="108" t="s">
        <v>183</v>
      </c>
      <c r="B169" s="26"/>
      <c r="C169" s="24"/>
      <c r="D169" s="23"/>
      <c r="E169" s="30">
        <f>SUM(E168:E168)</f>
        <v>1160213.17</v>
      </c>
      <c r="F169" s="84"/>
      <c r="G169" s="84"/>
      <c r="H169" s="30">
        <f>SUM(H168:H168)</f>
        <v>1160213.17</v>
      </c>
      <c r="I169" s="100">
        <f>H169</f>
        <v>1160213.17</v>
      </c>
    </row>
    <row r="170" spans="1:9" x14ac:dyDescent="0.25">
      <c r="A170" s="104"/>
      <c r="B170" s="17"/>
      <c r="C170" s="15"/>
      <c r="D170" s="14"/>
      <c r="E170" s="18"/>
      <c r="F170" s="84"/>
      <c r="G170" s="84"/>
      <c r="H170" s="18"/>
      <c r="I170" s="102"/>
    </row>
    <row r="171" spans="1:9" x14ac:dyDescent="0.25">
      <c r="A171" s="104"/>
      <c r="B171" s="17"/>
      <c r="C171" s="15"/>
      <c r="D171" s="14"/>
      <c r="E171" s="18"/>
      <c r="F171" s="84"/>
      <c r="G171" s="84"/>
      <c r="H171" s="18"/>
      <c r="I171" s="102"/>
    </row>
    <row r="172" spans="1:9" ht="75" x14ac:dyDescent="0.25">
      <c r="A172" s="103" t="s">
        <v>185</v>
      </c>
      <c r="B172" s="8" t="s">
        <v>186</v>
      </c>
      <c r="C172" s="6" t="s">
        <v>184</v>
      </c>
      <c r="D172" s="5">
        <v>41211</v>
      </c>
      <c r="E172" s="12">
        <v>56596.4</v>
      </c>
      <c r="F172" s="84"/>
      <c r="G172" s="84"/>
      <c r="H172" s="12">
        <v>56596.4</v>
      </c>
      <c r="I172" s="102"/>
    </row>
    <row r="173" spans="1:9" ht="30" x14ac:dyDescent="0.25">
      <c r="A173" s="103" t="s">
        <v>185</v>
      </c>
      <c r="B173" s="17" t="s">
        <v>188</v>
      </c>
      <c r="C173" s="15" t="s">
        <v>187</v>
      </c>
      <c r="D173" s="14">
        <v>41211</v>
      </c>
      <c r="E173" s="22">
        <v>2331.6</v>
      </c>
      <c r="F173" s="84"/>
      <c r="G173" s="84"/>
      <c r="H173" s="22">
        <v>2331.6</v>
      </c>
      <c r="I173" s="102"/>
    </row>
    <row r="174" spans="1:9" ht="45" x14ac:dyDescent="0.25">
      <c r="A174" s="103" t="s">
        <v>185</v>
      </c>
      <c r="B174" s="17" t="s">
        <v>190</v>
      </c>
      <c r="C174" s="15" t="s">
        <v>189</v>
      </c>
      <c r="D174" s="14">
        <v>41239</v>
      </c>
      <c r="E174" s="22">
        <v>11600</v>
      </c>
      <c r="F174" s="84"/>
      <c r="G174" s="84"/>
      <c r="H174" s="22">
        <v>11600</v>
      </c>
      <c r="I174" s="102"/>
    </row>
    <row r="175" spans="1:9" x14ac:dyDescent="0.25">
      <c r="A175" s="99" t="s">
        <v>191</v>
      </c>
      <c r="B175" s="8"/>
      <c r="C175" s="6"/>
      <c r="D175" s="5"/>
      <c r="E175" s="9">
        <f>SUM(E172:E174)</f>
        <v>70528</v>
      </c>
      <c r="F175" s="84"/>
      <c r="G175" s="84"/>
      <c r="H175" s="9">
        <f>SUM(H172:H174)</f>
        <v>70528</v>
      </c>
      <c r="I175" s="100">
        <f>H175</f>
        <v>70528</v>
      </c>
    </row>
    <row r="176" spans="1:9" x14ac:dyDescent="0.25">
      <c r="A176" s="106"/>
      <c r="B176" s="26"/>
      <c r="C176" s="24"/>
      <c r="D176" s="23"/>
      <c r="E176" s="27"/>
      <c r="F176" s="84"/>
      <c r="G176" s="84"/>
      <c r="H176" s="27"/>
      <c r="I176" s="102"/>
    </row>
    <row r="177" spans="1:9" x14ac:dyDescent="0.25">
      <c r="A177" s="106"/>
      <c r="B177" s="26"/>
      <c r="C177" s="24"/>
      <c r="D177" s="23"/>
      <c r="E177" s="27"/>
      <c r="F177" s="84"/>
      <c r="G177" s="84"/>
      <c r="H177" s="27"/>
      <c r="I177" s="102"/>
    </row>
    <row r="178" spans="1:9" ht="120" x14ac:dyDescent="0.25">
      <c r="A178" s="107" t="s">
        <v>193</v>
      </c>
      <c r="B178" s="26" t="s">
        <v>194</v>
      </c>
      <c r="C178" s="24" t="s">
        <v>192</v>
      </c>
      <c r="D178" s="23">
        <v>44459</v>
      </c>
      <c r="E178" s="28">
        <v>54179.7</v>
      </c>
      <c r="F178" s="84"/>
      <c r="G178" s="84"/>
      <c r="H178" s="28">
        <v>54179.7</v>
      </c>
      <c r="I178" s="102"/>
    </row>
    <row r="179" spans="1:9" ht="120" x14ac:dyDescent="0.25">
      <c r="A179" s="107" t="s">
        <v>193</v>
      </c>
      <c r="B179" s="26" t="s">
        <v>194</v>
      </c>
      <c r="C179" s="24" t="s">
        <v>195</v>
      </c>
      <c r="D179" s="23">
        <v>44459</v>
      </c>
      <c r="E179" s="28">
        <v>54651.7</v>
      </c>
      <c r="F179" s="84"/>
      <c r="G179" s="84"/>
      <c r="H179" s="28">
        <v>54651.7</v>
      </c>
      <c r="I179" s="102"/>
    </row>
    <row r="180" spans="1:9" ht="120" x14ac:dyDescent="0.25">
      <c r="A180" s="107" t="s">
        <v>193</v>
      </c>
      <c r="B180" s="26" t="s">
        <v>194</v>
      </c>
      <c r="C180" s="24" t="s">
        <v>196</v>
      </c>
      <c r="D180" s="23">
        <v>44459</v>
      </c>
      <c r="E180" s="28">
        <v>8378</v>
      </c>
      <c r="F180" s="84"/>
      <c r="G180" s="84"/>
      <c r="H180" s="28">
        <v>8378</v>
      </c>
      <c r="I180" s="102"/>
    </row>
    <row r="181" spans="1:9" ht="120" x14ac:dyDescent="0.25">
      <c r="A181" s="107" t="s">
        <v>193</v>
      </c>
      <c r="B181" s="26" t="s">
        <v>194</v>
      </c>
      <c r="C181" s="24" t="s">
        <v>197</v>
      </c>
      <c r="D181" s="23">
        <v>44459</v>
      </c>
      <c r="E181" s="28">
        <v>67673</v>
      </c>
      <c r="F181" s="84"/>
      <c r="G181" s="84"/>
      <c r="H181" s="28">
        <v>67673</v>
      </c>
      <c r="I181" s="102"/>
    </row>
    <row r="182" spans="1:9" ht="120" x14ac:dyDescent="0.25">
      <c r="A182" s="107" t="s">
        <v>193</v>
      </c>
      <c r="B182" s="26" t="s">
        <v>194</v>
      </c>
      <c r="C182" s="24" t="s">
        <v>198</v>
      </c>
      <c r="D182" s="23">
        <v>44459</v>
      </c>
      <c r="E182" s="28">
        <v>28750.7</v>
      </c>
      <c r="F182" s="84"/>
      <c r="G182" s="84"/>
      <c r="H182" s="28">
        <v>28750.7</v>
      </c>
      <c r="I182" s="102"/>
    </row>
    <row r="183" spans="1:9" ht="120" x14ac:dyDescent="0.25">
      <c r="A183" s="107" t="s">
        <v>193</v>
      </c>
      <c r="B183" s="26" t="s">
        <v>194</v>
      </c>
      <c r="C183" s="24" t="s">
        <v>199</v>
      </c>
      <c r="D183" s="23">
        <v>44459</v>
      </c>
      <c r="E183" s="28">
        <v>29264</v>
      </c>
      <c r="F183" s="84"/>
      <c r="G183" s="84"/>
      <c r="H183" s="28">
        <v>29264</v>
      </c>
      <c r="I183" s="102"/>
    </row>
    <row r="184" spans="1:9" ht="120" x14ac:dyDescent="0.25">
      <c r="A184" s="107" t="s">
        <v>193</v>
      </c>
      <c r="B184" s="26" t="s">
        <v>194</v>
      </c>
      <c r="C184" s="24" t="s">
        <v>200</v>
      </c>
      <c r="D184" s="23">
        <v>44459</v>
      </c>
      <c r="E184" s="28">
        <v>77408</v>
      </c>
      <c r="F184" s="84"/>
      <c r="G184" s="84"/>
      <c r="H184" s="28">
        <v>77408</v>
      </c>
      <c r="I184" s="102"/>
    </row>
    <row r="185" spans="1:9" ht="120" x14ac:dyDescent="0.25">
      <c r="A185" s="107" t="s">
        <v>193</v>
      </c>
      <c r="B185" s="26" t="s">
        <v>194</v>
      </c>
      <c r="C185" s="24" t="s">
        <v>201</v>
      </c>
      <c r="D185" s="23">
        <v>44459</v>
      </c>
      <c r="E185" s="28">
        <v>71036</v>
      </c>
      <c r="F185" s="84"/>
      <c r="G185" s="84"/>
      <c r="H185" s="28">
        <v>71036</v>
      </c>
      <c r="I185" s="102"/>
    </row>
    <row r="186" spans="1:9" ht="120" x14ac:dyDescent="0.25">
      <c r="A186" s="107" t="s">
        <v>193</v>
      </c>
      <c r="B186" s="26" t="s">
        <v>194</v>
      </c>
      <c r="C186" s="24" t="s">
        <v>202</v>
      </c>
      <c r="D186" s="23">
        <v>44470</v>
      </c>
      <c r="E186" s="28">
        <v>15847.4</v>
      </c>
      <c r="F186" s="84"/>
      <c r="G186" s="84"/>
      <c r="H186" s="28">
        <v>15847.4</v>
      </c>
      <c r="I186" s="102"/>
    </row>
    <row r="187" spans="1:9" ht="120" x14ac:dyDescent="0.25">
      <c r="A187" s="107" t="s">
        <v>193</v>
      </c>
      <c r="B187" s="26" t="s">
        <v>194</v>
      </c>
      <c r="C187" s="24" t="s">
        <v>203</v>
      </c>
      <c r="D187" s="23">
        <v>44470</v>
      </c>
      <c r="E187" s="28">
        <v>31506</v>
      </c>
      <c r="F187" s="84"/>
      <c r="G187" s="84"/>
      <c r="H187" s="28">
        <v>31506</v>
      </c>
      <c r="I187" s="102"/>
    </row>
    <row r="188" spans="1:9" ht="120" x14ac:dyDescent="0.25">
      <c r="A188" s="107" t="s">
        <v>193</v>
      </c>
      <c r="B188" s="26" t="s">
        <v>194</v>
      </c>
      <c r="C188" s="24" t="s">
        <v>204</v>
      </c>
      <c r="D188" s="23">
        <v>44470</v>
      </c>
      <c r="E188" s="28">
        <v>7976.8</v>
      </c>
      <c r="F188" s="84"/>
      <c r="G188" s="84"/>
      <c r="H188" s="28">
        <v>7976.8</v>
      </c>
      <c r="I188" s="102"/>
    </row>
    <row r="189" spans="1:9" ht="120" x14ac:dyDescent="0.25">
      <c r="A189" s="107" t="s">
        <v>193</v>
      </c>
      <c r="B189" s="26" t="s">
        <v>194</v>
      </c>
      <c r="C189" s="24" t="s">
        <v>205</v>
      </c>
      <c r="D189" s="23">
        <v>44470</v>
      </c>
      <c r="E189" s="28">
        <v>12885.6</v>
      </c>
      <c r="F189" s="84"/>
      <c r="G189" s="84"/>
      <c r="H189" s="28">
        <v>12885.6</v>
      </c>
      <c r="I189" s="102"/>
    </row>
    <row r="190" spans="1:9" ht="120" x14ac:dyDescent="0.25">
      <c r="A190" s="107" t="s">
        <v>193</v>
      </c>
      <c r="B190" s="26" t="s">
        <v>194</v>
      </c>
      <c r="C190" s="24" t="s">
        <v>206</v>
      </c>
      <c r="D190" s="23">
        <v>44470</v>
      </c>
      <c r="E190" s="28">
        <v>22815.3</v>
      </c>
      <c r="F190" s="84"/>
      <c r="G190" s="84"/>
      <c r="H190" s="28">
        <v>22815.3</v>
      </c>
      <c r="I190" s="102"/>
    </row>
    <row r="191" spans="1:9" ht="120" x14ac:dyDescent="0.25">
      <c r="A191" s="107" t="s">
        <v>193</v>
      </c>
      <c r="B191" s="26" t="s">
        <v>194</v>
      </c>
      <c r="C191" s="24" t="s">
        <v>207</v>
      </c>
      <c r="D191" s="23">
        <v>44470</v>
      </c>
      <c r="E191" s="28">
        <v>17458.099999999999</v>
      </c>
      <c r="F191" s="84"/>
      <c r="G191" s="84"/>
      <c r="H191" s="28">
        <v>17458.099999999999</v>
      </c>
      <c r="I191" s="102"/>
    </row>
    <row r="192" spans="1:9" ht="120" x14ac:dyDescent="0.25">
      <c r="A192" s="107" t="s">
        <v>193</v>
      </c>
      <c r="B192" s="26" t="s">
        <v>194</v>
      </c>
      <c r="C192" s="24" t="s">
        <v>208</v>
      </c>
      <c r="D192" s="23">
        <v>44470</v>
      </c>
      <c r="E192" s="28">
        <v>8832.2999999999993</v>
      </c>
      <c r="F192" s="84"/>
      <c r="G192" s="84"/>
      <c r="H192" s="28">
        <v>8832.2999999999993</v>
      </c>
      <c r="I192" s="102"/>
    </row>
    <row r="193" spans="1:9" ht="120" x14ac:dyDescent="0.25">
      <c r="A193" s="107" t="s">
        <v>193</v>
      </c>
      <c r="B193" s="26" t="s">
        <v>194</v>
      </c>
      <c r="C193" s="24" t="s">
        <v>209</v>
      </c>
      <c r="D193" s="23">
        <v>44470</v>
      </c>
      <c r="E193" s="28">
        <v>17446.3</v>
      </c>
      <c r="F193" s="84"/>
      <c r="G193" s="84"/>
      <c r="H193" s="28">
        <v>17446.3</v>
      </c>
      <c r="I193" s="102"/>
    </row>
    <row r="194" spans="1:9" ht="120" x14ac:dyDescent="0.25">
      <c r="A194" s="107" t="s">
        <v>193</v>
      </c>
      <c r="B194" s="26" t="s">
        <v>194</v>
      </c>
      <c r="C194" s="24" t="s">
        <v>210</v>
      </c>
      <c r="D194" s="23">
        <v>44470</v>
      </c>
      <c r="E194" s="28">
        <v>5192</v>
      </c>
      <c r="F194" s="84"/>
      <c r="G194" s="84"/>
      <c r="H194" s="28">
        <v>5192</v>
      </c>
      <c r="I194" s="102"/>
    </row>
    <row r="195" spans="1:9" ht="120" x14ac:dyDescent="0.25">
      <c r="A195" s="107" t="s">
        <v>193</v>
      </c>
      <c r="B195" s="26" t="s">
        <v>194</v>
      </c>
      <c r="C195" s="24" t="s">
        <v>211</v>
      </c>
      <c r="D195" s="23">
        <v>44483</v>
      </c>
      <c r="E195" s="28">
        <v>50722.3</v>
      </c>
      <c r="F195" s="84"/>
      <c r="G195" s="84"/>
      <c r="H195" s="28">
        <v>50722.3</v>
      </c>
      <c r="I195" s="102"/>
    </row>
    <row r="196" spans="1:9" ht="120" x14ac:dyDescent="0.25">
      <c r="A196" s="107" t="s">
        <v>193</v>
      </c>
      <c r="B196" s="26" t="s">
        <v>194</v>
      </c>
      <c r="C196" s="24" t="s">
        <v>212</v>
      </c>
      <c r="D196" s="23">
        <v>44502</v>
      </c>
      <c r="E196" s="28">
        <v>20378.599999999999</v>
      </c>
      <c r="F196" s="84"/>
      <c r="G196" s="84"/>
      <c r="H196" s="28">
        <v>20378.599999999999</v>
      </c>
      <c r="I196" s="102"/>
    </row>
    <row r="197" spans="1:9" ht="120" x14ac:dyDescent="0.25">
      <c r="A197" s="107" t="s">
        <v>193</v>
      </c>
      <c r="B197" s="26" t="s">
        <v>194</v>
      </c>
      <c r="C197" s="24" t="s">
        <v>213</v>
      </c>
      <c r="D197" s="23">
        <v>44502</v>
      </c>
      <c r="E197" s="28">
        <v>14986</v>
      </c>
      <c r="F197" s="84"/>
      <c r="G197" s="84"/>
      <c r="H197" s="28">
        <v>14986</v>
      </c>
      <c r="I197" s="102"/>
    </row>
    <row r="198" spans="1:9" ht="120" x14ac:dyDescent="0.25">
      <c r="A198" s="107" t="s">
        <v>193</v>
      </c>
      <c r="B198" s="26" t="s">
        <v>194</v>
      </c>
      <c r="C198" s="24" t="s">
        <v>214</v>
      </c>
      <c r="D198" s="23">
        <v>44502</v>
      </c>
      <c r="E198" s="28">
        <v>12053.7</v>
      </c>
      <c r="F198" s="84"/>
      <c r="G198" s="84"/>
      <c r="H198" s="28">
        <v>12053.7</v>
      </c>
      <c r="I198" s="102"/>
    </row>
    <row r="199" spans="1:9" ht="120" x14ac:dyDescent="0.25">
      <c r="A199" s="107" t="s">
        <v>193</v>
      </c>
      <c r="B199" s="26" t="s">
        <v>194</v>
      </c>
      <c r="C199" s="24" t="s">
        <v>215</v>
      </c>
      <c r="D199" s="23">
        <v>44502</v>
      </c>
      <c r="E199" s="28">
        <v>2242</v>
      </c>
      <c r="F199" s="84"/>
      <c r="G199" s="84"/>
      <c r="H199" s="28">
        <v>2242</v>
      </c>
      <c r="I199" s="102"/>
    </row>
    <row r="200" spans="1:9" ht="120" x14ac:dyDescent="0.25">
      <c r="A200" s="107" t="s">
        <v>193</v>
      </c>
      <c r="B200" s="26" t="s">
        <v>194</v>
      </c>
      <c r="C200" s="24" t="s">
        <v>216</v>
      </c>
      <c r="D200" s="23">
        <v>44502</v>
      </c>
      <c r="E200" s="28">
        <v>28367.200000000001</v>
      </c>
      <c r="F200" s="84"/>
      <c r="G200" s="84"/>
      <c r="H200" s="28">
        <v>28367.200000000001</v>
      </c>
      <c r="I200" s="102"/>
    </row>
    <row r="201" spans="1:9" ht="120" x14ac:dyDescent="0.25">
      <c r="A201" s="107" t="s">
        <v>193</v>
      </c>
      <c r="B201" s="26" t="s">
        <v>194</v>
      </c>
      <c r="C201" s="24" t="s">
        <v>217</v>
      </c>
      <c r="D201" s="23">
        <v>44502</v>
      </c>
      <c r="E201" s="28">
        <v>39925.300000000003</v>
      </c>
      <c r="F201" s="84"/>
      <c r="G201" s="84"/>
      <c r="H201" s="28">
        <v>39925.300000000003</v>
      </c>
      <c r="I201" s="102"/>
    </row>
    <row r="202" spans="1:9" ht="120" x14ac:dyDescent="0.25">
      <c r="A202" s="107" t="s">
        <v>193</v>
      </c>
      <c r="B202" s="26" t="s">
        <v>194</v>
      </c>
      <c r="C202" s="24" t="s">
        <v>218</v>
      </c>
      <c r="D202" s="23">
        <v>44502</v>
      </c>
      <c r="E202" s="28">
        <v>59060.18</v>
      </c>
      <c r="F202" s="84"/>
      <c r="G202" s="84"/>
      <c r="H202" s="28">
        <v>59060.18</v>
      </c>
      <c r="I202" s="102"/>
    </row>
    <row r="203" spans="1:9" ht="120" x14ac:dyDescent="0.25">
      <c r="A203" s="107" t="s">
        <v>193</v>
      </c>
      <c r="B203" s="26" t="s">
        <v>194</v>
      </c>
      <c r="C203" s="24" t="s">
        <v>219</v>
      </c>
      <c r="D203" s="23">
        <v>44505</v>
      </c>
      <c r="E203" s="28">
        <v>8260</v>
      </c>
      <c r="F203" s="84"/>
      <c r="G203" s="84"/>
      <c r="H203" s="28">
        <v>8260</v>
      </c>
      <c r="I203" s="102"/>
    </row>
    <row r="204" spans="1:9" x14ac:dyDescent="0.25">
      <c r="A204" s="108" t="s">
        <v>220</v>
      </c>
      <c r="B204" s="26"/>
      <c r="C204" s="24"/>
      <c r="D204" s="23"/>
      <c r="E204" s="30">
        <f>SUM(E178:E203)</f>
        <v>767296.17999999993</v>
      </c>
      <c r="F204" s="84"/>
      <c r="G204" s="84"/>
      <c r="H204" s="30">
        <f>SUM(H178:H203)</f>
        <v>767296.17999999993</v>
      </c>
      <c r="I204" s="100">
        <f>H204</f>
        <v>767296.17999999993</v>
      </c>
    </row>
    <row r="205" spans="1:9" x14ac:dyDescent="0.25">
      <c r="A205" s="106"/>
      <c r="B205" s="26"/>
      <c r="C205" s="24"/>
      <c r="D205" s="23"/>
      <c r="E205" s="27"/>
      <c r="F205" s="84"/>
      <c r="G205" s="84"/>
      <c r="H205" s="27"/>
      <c r="I205" s="102"/>
    </row>
    <row r="206" spans="1:9" x14ac:dyDescent="0.25">
      <c r="A206" s="106"/>
      <c r="B206" s="26"/>
      <c r="C206" s="24"/>
      <c r="D206" s="23"/>
      <c r="E206" s="27"/>
      <c r="F206" s="84"/>
      <c r="G206" s="84"/>
      <c r="H206" s="27"/>
      <c r="I206" s="102"/>
    </row>
    <row r="207" spans="1:9" ht="75" x14ac:dyDescent="0.25">
      <c r="A207" s="107" t="s">
        <v>222</v>
      </c>
      <c r="B207" s="26" t="s">
        <v>223</v>
      </c>
      <c r="C207" s="24" t="s">
        <v>221</v>
      </c>
      <c r="D207" s="23">
        <v>44502</v>
      </c>
      <c r="E207" s="28">
        <v>6571.67</v>
      </c>
      <c r="F207" s="84"/>
      <c r="G207" s="84"/>
      <c r="H207" s="28">
        <v>6571.67</v>
      </c>
      <c r="I207" s="102"/>
    </row>
    <row r="208" spans="1:9" x14ac:dyDescent="0.25">
      <c r="A208" s="108" t="s">
        <v>224</v>
      </c>
      <c r="B208" s="26"/>
      <c r="C208" s="24"/>
      <c r="D208" s="23"/>
      <c r="E208" s="38">
        <f>SUM(E207:E207)</f>
        <v>6571.67</v>
      </c>
      <c r="F208" s="84"/>
      <c r="G208" s="84"/>
      <c r="H208" s="38">
        <f>SUM(H207:H207)</f>
        <v>6571.67</v>
      </c>
      <c r="I208" s="100">
        <f>H208</f>
        <v>6571.67</v>
      </c>
    </row>
    <row r="209" spans="1:9" x14ac:dyDescent="0.25">
      <c r="A209" s="106"/>
      <c r="B209" s="26"/>
      <c r="C209" s="24"/>
      <c r="D209" s="23"/>
      <c r="E209" s="27"/>
      <c r="F209" s="84"/>
      <c r="G209" s="84"/>
      <c r="H209" s="27"/>
      <c r="I209" s="102"/>
    </row>
    <row r="210" spans="1:9" x14ac:dyDescent="0.25">
      <c r="A210" s="106"/>
      <c r="B210" s="26"/>
      <c r="C210" s="24"/>
      <c r="D210" s="23"/>
      <c r="E210" s="27"/>
      <c r="F210" s="84"/>
      <c r="G210" s="84"/>
      <c r="H210" s="27"/>
      <c r="I210" s="102"/>
    </row>
    <row r="211" spans="1:9" ht="45" x14ac:dyDescent="0.25">
      <c r="A211" s="107" t="s">
        <v>226</v>
      </c>
      <c r="B211" s="26" t="s">
        <v>227</v>
      </c>
      <c r="C211" s="24" t="s">
        <v>225</v>
      </c>
      <c r="D211" s="23">
        <v>44488</v>
      </c>
      <c r="E211" s="28">
        <v>2360</v>
      </c>
      <c r="F211" s="84"/>
      <c r="G211" s="84"/>
      <c r="H211" s="28">
        <v>2360</v>
      </c>
      <c r="I211" s="102"/>
    </row>
    <row r="212" spans="1:9" ht="45" x14ac:dyDescent="0.25">
      <c r="A212" s="107" t="s">
        <v>226</v>
      </c>
      <c r="B212" s="26" t="s">
        <v>227</v>
      </c>
      <c r="C212" s="24" t="s">
        <v>228</v>
      </c>
      <c r="D212" s="23">
        <v>44503</v>
      </c>
      <c r="E212" s="28">
        <v>2360</v>
      </c>
      <c r="F212" s="84"/>
      <c r="G212" s="84"/>
      <c r="H212" s="28">
        <v>2360</v>
      </c>
      <c r="I212" s="102"/>
    </row>
    <row r="213" spans="1:9" ht="45" x14ac:dyDescent="0.25">
      <c r="A213" s="107" t="s">
        <v>226</v>
      </c>
      <c r="B213" s="26" t="s">
        <v>227</v>
      </c>
      <c r="C213" s="24" t="s">
        <v>229</v>
      </c>
      <c r="D213" s="23">
        <v>44510</v>
      </c>
      <c r="E213" s="28">
        <v>1416</v>
      </c>
      <c r="F213" s="84"/>
      <c r="G213" s="84"/>
      <c r="H213" s="28">
        <v>1416</v>
      </c>
      <c r="I213" s="102"/>
    </row>
    <row r="214" spans="1:9" ht="30" x14ac:dyDescent="0.25">
      <c r="A214" s="108" t="s">
        <v>230</v>
      </c>
      <c r="B214" s="26"/>
      <c r="C214" s="24"/>
      <c r="D214" s="23"/>
      <c r="E214" s="30">
        <f>SUM(E211:E213)</f>
        <v>6136</v>
      </c>
      <c r="F214" s="84"/>
      <c r="G214" s="84"/>
      <c r="H214" s="30">
        <f>SUM(H211:H213)</f>
        <v>6136</v>
      </c>
      <c r="I214" s="100">
        <f>H214</f>
        <v>6136</v>
      </c>
    </row>
    <row r="215" spans="1:9" x14ac:dyDescent="0.25">
      <c r="A215" s="107"/>
      <c r="B215" s="26"/>
      <c r="C215" s="24"/>
      <c r="D215" s="23"/>
      <c r="E215" s="27"/>
      <c r="F215" s="84"/>
      <c r="G215" s="84"/>
      <c r="H215" s="27"/>
      <c r="I215" s="102"/>
    </row>
    <row r="216" spans="1:9" x14ac:dyDescent="0.25">
      <c r="A216" s="106"/>
      <c r="B216" s="26"/>
      <c r="C216" s="24"/>
      <c r="D216" s="23"/>
      <c r="E216" s="27"/>
      <c r="F216" s="84"/>
      <c r="G216" s="84"/>
      <c r="H216" s="27"/>
      <c r="I216" s="102"/>
    </row>
    <row r="217" spans="1:9" ht="105" x14ac:dyDescent="0.25">
      <c r="A217" s="107" t="s">
        <v>232</v>
      </c>
      <c r="B217" s="17" t="s">
        <v>233</v>
      </c>
      <c r="C217" s="24" t="s">
        <v>231</v>
      </c>
      <c r="D217" s="23">
        <v>44474</v>
      </c>
      <c r="E217" s="28">
        <v>484655</v>
      </c>
      <c r="F217" s="84"/>
      <c r="G217" s="84"/>
      <c r="H217" s="28">
        <v>484655</v>
      </c>
      <c r="I217" s="102"/>
    </row>
    <row r="218" spans="1:9" x14ac:dyDescent="0.25">
      <c r="A218" s="108" t="s">
        <v>234</v>
      </c>
      <c r="B218" s="26"/>
      <c r="C218" s="24"/>
      <c r="D218" s="23"/>
      <c r="E218" s="30">
        <f>SUM(E217:E217)</f>
        <v>484655</v>
      </c>
      <c r="F218" s="84"/>
      <c r="G218" s="84"/>
      <c r="H218" s="30">
        <f>SUM(H217:H217)</f>
        <v>484655</v>
      </c>
      <c r="I218" s="100">
        <f>H218</f>
        <v>484655</v>
      </c>
    </row>
    <row r="219" spans="1:9" x14ac:dyDescent="0.25">
      <c r="A219" s="107"/>
      <c r="B219" s="26"/>
      <c r="C219" s="24"/>
      <c r="D219" s="23"/>
      <c r="E219" s="27"/>
      <c r="F219" s="84"/>
      <c r="G219" s="84"/>
      <c r="H219" s="27"/>
      <c r="I219" s="102"/>
    </row>
    <row r="220" spans="1:9" x14ac:dyDescent="0.25">
      <c r="A220" s="107"/>
      <c r="B220" s="26"/>
      <c r="C220" s="24"/>
      <c r="D220" s="23"/>
      <c r="E220" s="27"/>
      <c r="F220" s="84"/>
      <c r="G220" s="84"/>
      <c r="H220" s="27"/>
      <c r="I220" s="102"/>
    </row>
    <row r="221" spans="1:9" ht="75" x14ac:dyDescent="0.25">
      <c r="A221" s="107" t="s">
        <v>236</v>
      </c>
      <c r="B221" s="26" t="s">
        <v>237</v>
      </c>
      <c r="C221" s="24" t="s">
        <v>235</v>
      </c>
      <c r="D221" s="23">
        <v>44508</v>
      </c>
      <c r="E221" s="28">
        <v>10030</v>
      </c>
      <c r="F221" s="84"/>
      <c r="G221" s="84"/>
      <c r="H221" s="28">
        <v>10030</v>
      </c>
      <c r="I221" s="102"/>
    </row>
    <row r="222" spans="1:9" ht="75" x14ac:dyDescent="0.25">
      <c r="A222" s="107" t="s">
        <v>236</v>
      </c>
      <c r="B222" s="26" t="s">
        <v>237</v>
      </c>
      <c r="C222" s="24" t="s">
        <v>235</v>
      </c>
      <c r="D222" s="23">
        <v>44508</v>
      </c>
      <c r="E222" s="28">
        <v>92925</v>
      </c>
      <c r="F222" s="84"/>
      <c r="G222" s="84"/>
      <c r="H222" s="28">
        <v>92925</v>
      </c>
      <c r="I222" s="102"/>
    </row>
    <row r="223" spans="1:9" ht="90" x14ac:dyDescent="0.25">
      <c r="A223" s="107" t="s">
        <v>236</v>
      </c>
      <c r="B223" s="26" t="s">
        <v>239</v>
      </c>
      <c r="C223" s="24" t="s">
        <v>238</v>
      </c>
      <c r="D223" s="23">
        <v>44503</v>
      </c>
      <c r="E223" s="28">
        <v>74340</v>
      </c>
      <c r="F223" s="84"/>
      <c r="G223" s="84"/>
      <c r="H223" s="28">
        <v>74340</v>
      </c>
      <c r="I223" s="102"/>
    </row>
    <row r="224" spans="1:9" ht="90" x14ac:dyDescent="0.25">
      <c r="A224" s="107" t="s">
        <v>236</v>
      </c>
      <c r="B224" s="26" t="s">
        <v>239</v>
      </c>
      <c r="C224" s="24" t="s">
        <v>238</v>
      </c>
      <c r="D224" s="23">
        <v>44503</v>
      </c>
      <c r="E224" s="28">
        <v>47382.9</v>
      </c>
      <c r="F224" s="84"/>
      <c r="G224" s="84"/>
      <c r="H224" s="28">
        <v>47382.9</v>
      </c>
      <c r="I224" s="102"/>
    </row>
    <row r="225" spans="1:9" ht="90" x14ac:dyDescent="0.25">
      <c r="A225" s="107" t="s">
        <v>236</v>
      </c>
      <c r="B225" s="26" t="s">
        <v>241</v>
      </c>
      <c r="C225" s="24" t="s">
        <v>240</v>
      </c>
      <c r="D225" s="23">
        <v>44508</v>
      </c>
      <c r="E225" s="28">
        <v>216000</v>
      </c>
      <c r="F225" s="84"/>
      <c r="G225" s="84"/>
      <c r="H225" s="28">
        <v>216000</v>
      </c>
      <c r="I225" s="102"/>
    </row>
    <row r="226" spans="1:9" x14ac:dyDescent="0.25">
      <c r="A226" s="111" t="s">
        <v>242</v>
      </c>
      <c r="B226" s="26"/>
      <c r="C226" s="24"/>
      <c r="D226" s="23"/>
      <c r="E226" s="38">
        <f>SUM(E221:E225)</f>
        <v>440677.9</v>
      </c>
      <c r="F226" s="84"/>
      <c r="G226" s="84"/>
      <c r="H226" s="38">
        <f>SUM(H221:H225)</f>
        <v>440677.9</v>
      </c>
      <c r="I226" s="100">
        <f>H226</f>
        <v>440677.9</v>
      </c>
    </row>
    <row r="227" spans="1:9" x14ac:dyDescent="0.25">
      <c r="A227" s="107"/>
      <c r="B227" s="26"/>
      <c r="C227" s="24"/>
      <c r="D227" s="23"/>
      <c r="E227" s="27"/>
      <c r="F227" s="84"/>
      <c r="G227" s="84"/>
      <c r="H227" s="27"/>
      <c r="I227" s="102"/>
    </row>
    <row r="228" spans="1:9" x14ac:dyDescent="0.25">
      <c r="A228" s="107"/>
      <c r="B228" s="26"/>
      <c r="C228" s="24"/>
      <c r="D228" s="23"/>
      <c r="E228" s="27"/>
      <c r="F228" s="84"/>
      <c r="G228" s="84"/>
      <c r="H228" s="27"/>
      <c r="I228" s="102"/>
    </row>
    <row r="229" spans="1:9" ht="120" x14ac:dyDescent="0.25">
      <c r="A229" s="109" t="s">
        <v>243</v>
      </c>
      <c r="B229" s="19" t="s">
        <v>244</v>
      </c>
      <c r="C229" s="32" t="s">
        <v>116</v>
      </c>
      <c r="D229" s="31">
        <v>44005</v>
      </c>
      <c r="E229" s="33">
        <v>74694</v>
      </c>
      <c r="F229" s="84"/>
      <c r="G229" s="84"/>
      <c r="H229" s="33">
        <v>74694</v>
      </c>
      <c r="I229" s="102"/>
    </row>
    <row r="230" spans="1:9" ht="30" x14ac:dyDescent="0.25">
      <c r="A230" s="108" t="s">
        <v>245</v>
      </c>
      <c r="B230" s="19"/>
      <c r="C230" s="32"/>
      <c r="D230" s="31"/>
      <c r="E230" s="30">
        <f>SUM(E229)</f>
        <v>74694</v>
      </c>
      <c r="F230" s="84"/>
      <c r="G230" s="84"/>
      <c r="H230" s="30">
        <f>SUM(H229)</f>
        <v>74694</v>
      </c>
      <c r="I230" s="100">
        <f>H230</f>
        <v>74694</v>
      </c>
    </row>
    <row r="231" spans="1:9" x14ac:dyDescent="0.25">
      <c r="A231" s="109"/>
      <c r="B231" s="19"/>
      <c r="C231" s="32"/>
      <c r="D231" s="31"/>
      <c r="E231" s="33"/>
      <c r="F231" s="84"/>
      <c r="G231" s="84"/>
      <c r="H231" s="33"/>
      <c r="I231" s="102"/>
    </row>
    <row r="232" spans="1:9" x14ac:dyDescent="0.25">
      <c r="A232" s="109"/>
      <c r="B232" s="19"/>
      <c r="C232" s="32"/>
      <c r="D232" s="31"/>
      <c r="E232" s="33"/>
      <c r="F232" s="84"/>
      <c r="G232" s="84"/>
      <c r="H232" s="33"/>
      <c r="I232" s="102"/>
    </row>
    <row r="233" spans="1:9" ht="60" x14ac:dyDescent="0.25">
      <c r="A233" s="109" t="s">
        <v>246</v>
      </c>
      <c r="B233" s="19" t="s">
        <v>247</v>
      </c>
      <c r="C233" s="32" t="s">
        <v>158</v>
      </c>
      <c r="D233" s="31">
        <v>44338</v>
      </c>
      <c r="E233" s="33">
        <v>129829.5</v>
      </c>
      <c r="F233" s="84"/>
      <c r="G233" s="84"/>
      <c r="H233" s="33">
        <v>129829.5</v>
      </c>
      <c r="I233" s="102"/>
    </row>
    <row r="234" spans="1:9" ht="60" x14ac:dyDescent="0.25">
      <c r="A234" s="109" t="s">
        <v>246</v>
      </c>
      <c r="B234" s="26" t="s">
        <v>248</v>
      </c>
      <c r="C234" s="32" t="s">
        <v>116</v>
      </c>
      <c r="D234" s="31">
        <v>44432</v>
      </c>
      <c r="E234" s="33">
        <v>129328</v>
      </c>
      <c r="F234" s="84"/>
      <c r="G234" s="84"/>
      <c r="H234" s="33">
        <v>129328</v>
      </c>
      <c r="I234" s="102"/>
    </row>
    <row r="235" spans="1:9" ht="60" x14ac:dyDescent="0.25">
      <c r="A235" s="109" t="s">
        <v>246</v>
      </c>
      <c r="B235" s="26" t="s">
        <v>248</v>
      </c>
      <c r="C235" s="32" t="s">
        <v>57</v>
      </c>
      <c r="D235" s="31"/>
      <c r="E235" s="33">
        <v>129328</v>
      </c>
      <c r="F235" s="84"/>
      <c r="G235" s="84"/>
      <c r="H235" s="33">
        <v>129328</v>
      </c>
      <c r="I235" s="102"/>
    </row>
    <row r="236" spans="1:9" ht="30" x14ac:dyDescent="0.25">
      <c r="A236" s="108" t="s">
        <v>249</v>
      </c>
      <c r="B236" s="19"/>
      <c r="C236" s="32"/>
      <c r="D236" s="31"/>
      <c r="E236" s="30">
        <f>SUM(E233:E235)</f>
        <v>388485.5</v>
      </c>
      <c r="F236" s="84"/>
      <c r="G236" s="84"/>
      <c r="H236" s="30">
        <f>SUM(H233:H235)</f>
        <v>388485.5</v>
      </c>
      <c r="I236" s="100">
        <f>H236</f>
        <v>388485.5</v>
      </c>
    </row>
    <row r="237" spans="1:9" x14ac:dyDescent="0.25">
      <c r="A237" s="109"/>
      <c r="B237" s="19"/>
      <c r="C237" s="32"/>
      <c r="D237" s="31"/>
      <c r="E237" s="33"/>
      <c r="F237" s="84"/>
      <c r="G237" s="84"/>
      <c r="H237" s="33"/>
      <c r="I237" s="102"/>
    </row>
    <row r="238" spans="1:9" x14ac:dyDescent="0.25">
      <c r="A238" s="109"/>
      <c r="B238" s="19"/>
      <c r="C238" s="32"/>
      <c r="D238" s="31"/>
      <c r="E238" s="33"/>
      <c r="F238" s="84"/>
      <c r="G238" s="84"/>
      <c r="H238" s="33"/>
      <c r="I238" s="102"/>
    </row>
    <row r="239" spans="1:9" ht="105" x14ac:dyDescent="0.25">
      <c r="A239" s="109" t="s">
        <v>251</v>
      </c>
      <c r="B239" s="19" t="s">
        <v>252</v>
      </c>
      <c r="C239" s="32" t="s">
        <v>250</v>
      </c>
      <c r="D239" s="31">
        <v>44468</v>
      </c>
      <c r="E239" s="33">
        <v>130980</v>
      </c>
      <c r="F239" s="84"/>
      <c r="G239" s="84"/>
      <c r="H239" s="33">
        <v>130980</v>
      </c>
      <c r="I239" s="102"/>
    </row>
    <row r="240" spans="1:9" ht="120" x14ac:dyDescent="0.25">
      <c r="A240" s="109" t="s">
        <v>251</v>
      </c>
      <c r="B240" s="19" t="s">
        <v>254</v>
      </c>
      <c r="C240" s="32" t="s">
        <v>253</v>
      </c>
      <c r="D240" s="31">
        <v>44482</v>
      </c>
      <c r="E240" s="33">
        <v>23788.799999999999</v>
      </c>
      <c r="F240" s="84"/>
      <c r="G240" s="84"/>
      <c r="H240" s="33">
        <v>23788.799999999999</v>
      </c>
      <c r="I240" s="102"/>
    </row>
    <row r="241" spans="1:9" ht="135" x14ac:dyDescent="0.25">
      <c r="A241" s="109" t="s">
        <v>251</v>
      </c>
      <c r="B241" s="19" t="s">
        <v>256</v>
      </c>
      <c r="C241" s="32" t="s">
        <v>255</v>
      </c>
      <c r="D241" s="31">
        <v>44511</v>
      </c>
      <c r="E241" s="33">
        <v>54694.77</v>
      </c>
      <c r="F241" s="84"/>
      <c r="G241" s="84"/>
      <c r="H241" s="33">
        <v>54694.77</v>
      </c>
      <c r="I241" s="102"/>
    </row>
    <row r="242" spans="1:9" ht="20.25" customHeight="1" x14ac:dyDescent="0.25">
      <c r="A242" s="108" t="s">
        <v>257</v>
      </c>
      <c r="B242" s="19"/>
      <c r="C242" s="32"/>
      <c r="D242" s="31"/>
      <c r="E242" s="30">
        <f>SUM(E239:E241)</f>
        <v>209463.56999999998</v>
      </c>
      <c r="F242" s="84"/>
      <c r="G242" s="84"/>
      <c r="H242" s="30">
        <f>SUM(H239:H241)</f>
        <v>209463.56999999998</v>
      </c>
      <c r="I242" s="100">
        <f>H242</f>
        <v>209463.56999999998</v>
      </c>
    </row>
    <row r="243" spans="1:9" ht="22.5" customHeight="1" x14ac:dyDescent="0.25">
      <c r="A243" s="109"/>
      <c r="B243" s="19"/>
      <c r="C243" s="32"/>
      <c r="D243" s="31"/>
      <c r="E243" s="33"/>
      <c r="F243" s="84"/>
      <c r="G243" s="84"/>
      <c r="H243" s="33"/>
      <c r="I243" s="102"/>
    </row>
    <row r="244" spans="1:9" ht="22.5" customHeight="1" x14ac:dyDescent="0.25">
      <c r="A244" s="109"/>
      <c r="B244" s="19"/>
      <c r="C244" s="32"/>
      <c r="D244" s="31"/>
      <c r="E244" s="33"/>
      <c r="F244" s="84"/>
      <c r="G244" s="84"/>
      <c r="H244" s="33"/>
      <c r="I244" s="102"/>
    </row>
    <row r="245" spans="1:9" ht="120" x14ac:dyDescent="0.25">
      <c r="A245" s="109" t="s">
        <v>259</v>
      </c>
      <c r="B245" s="19" t="s">
        <v>260</v>
      </c>
      <c r="C245" s="32" t="s">
        <v>258</v>
      </c>
      <c r="D245" s="31">
        <v>44363</v>
      </c>
      <c r="E245" s="33">
        <v>47200</v>
      </c>
      <c r="F245" s="84"/>
      <c r="G245" s="84"/>
      <c r="H245" s="33">
        <v>47200</v>
      </c>
      <c r="I245" s="102"/>
    </row>
    <row r="246" spans="1:9" ht="135" x14ac:dyDescent="0.25">
      <c r="A246" s="109" t="s">
        <v>259</v>
      </c>
      <c r="B246" s="19" t="s">
        <v>262</v>
      </c>
      <c r="C246" s="32" t="s">
        <v>261</v>
      </c>
      <c r="D246" s="31">
        <v>44363</v>
      </c>
      <c r="E246" s="33">
        <v>47200</v>
      </c>
      <c r="F246" s="84"/>
      <c r="G246" s="84"/>
      <c r="H246" s="33">
        <v>47200</v>
      </c>
      <c r="I246" s="102"/>
    </row>
    <row r="247" spans="1:9" ht="135" x14ac:dyDescent="0.25">
      <c r="A247" s="109" t="s">
        <v>259</v>
      </c>
      <c r="B247" s="19" t="s">
        <v>262</v>
      </c>
      <c r="C247" s="32" t="s">
        <v>263</v>
      </c>
      <c r="D247" s="31">
        <v>44477</v>
      </c>
      <c r="E247" s="33">
        <v>21682.5</v>
      </c>
      <c r="F247" s="84"/>
      <c r="G247" s="84"/>
      <c r="H247" s="33">
        <v>21682.5</v>
      </c>
      <c r="I247" s="102"/>
    </row>
    <row r="248" spans="1:9" ht="135" x14ac:dyDescent="0.25">
      <c r="A248" s="109" t="s">
        <v>259</v>
      </c>
      <c r="B248" s="19" t="s">
        <v>262</v>
      </c>
      <c r="C248" s="32" t="s">
        <v>253</v>
      </c>
      <c r="D248" s="31">
        <v>44477</v>
      </c>
      <c r="E248" s="33">
        <v>21682.5</v>
      </c>
      <c r="F248" s="84"/>
      <c r="G248" s="84"/>
      <c r="H248" s="33">
        <v>21682.5</v>
      </c>
      <c r="I248" s="102"/>
    </row>
    <row r="249" spans="1:9" ht="135" x14ac:dyDescent="0.25">
      <c r="A249" s="109" t="s">
        <v>259</v>
      </c>
      <c r="B249" s="19" t="s">
        <v>262</v>
      </c>
      <c r="C249" s="32" t="s">
        <v>264</v>
      </c>
      <c r="D249" s="31">
        <v>44477</v>
      </c>
      <c r="E249" s="33">
        <v>7588.88</v>
      </c>
      <c r="F249" s="84"/>
      <c r="G249" s="84"/>
      <c r="H249" s="33">
        <v>7588.88</v>
      </c>
      <c r="I249" s="102"/>
    </row>
    <row r="250" spans="1:9" ht="135" x14ac:dyDescent="0.25">
      <c r="A250" s="109" t="s">
        <v>259</v>
      </c>
      <c r="B250" s="19" t="s">
        <v>262</v>
      </c>
      <c r="C250" s="32" t="s">
        <v>265</v>
      </c>
      <c r="D250" s="31">
        <v>44477</v>
      </c>
      <c r="E250" s="33">
        <v>171543.67999999999</v>
      </c>
      <c r="F250" s="84"/>
      <c r="G250" s="84"/>
      <c r="H250" s="33">
        <v>171543.67999999999</v>
      </c>
      <c r="I250" s="102"/>
    </row>
    <row r="251" spans="1:9" ht="135" x14ac:dyDescent="0.25">
      <c r="A251" s="109" t="s">
        <v>259</v>
      </c>
      <c r="B251" s="19" t="s">
        <v>262</v>
      </c>
      <c r="C251" s="32" t="s">
        <v>266</v>
      </c>
      <c r="D251" s="31">
        <v>44481</v>
      </c>
      <c r="E251" s="33">
        <v>21682.5</v>
      </c>
      <c r="F251" s="84"/>
      <c r="G251" s="84"/>
      <c r="H251" s="33">
        <v>21682.5</v>
      </c>
      <c r="I251" s="102"/>
    </row>
    <row r="252" spans="1:9" ht="135" x14ac:dyDescent="0.25">
      <c r="A252" s="109" t="s">
        <v>259</v>
      </c>
      <c r="B252" s="19" t="s">
        <v>262</v>
      </c>
      <c r="C252" s="32" t="s">
        <v>267</v>
      </c>
      <c r="D252" s="31">
        <v>44501</v>
      </c>
      <c r="E252" s="33">
        <v>171543.67999999999</v>
      </c>
      <c r="F252" s="84"/>
      <c r="G252" s="84"/>
      <c r="H252" s="33">
        <v>171543.67999999999</v>
      </c>
      <c r="I252" s="102"/>
    </row>
    <row r="253" spans="1:9" ht="135" x14ac:dyDescent="0.25">
      <c r="A253" s="109" t="s">
        <v>259</v>
      </c>
      <c r="B253" s="19" t="s">
        <v>262</v>
      </c>
      <c r="C253" s="32" t="s">
        <v>268</v>
      </c>
      <c r="D253" s="31">
        <v>44504</v>
      </c>
      <c r="E253" s="33">
        <v>29302.35</v>
      </c>
      <c r="F253" s="84"/>
      <c r="G253" s="84"/>
      <c r="H253" s="33">
        <v>29302.35</v>
      </c>
      <c r="I253" s="102"/>
    </row>
    <row r="254" spans="1:9" ht="90" x14ac:dyDescent="0.25">
      <c r="A254" s="109" t="s">
        <v>259</v>
      </c>
      <c r="B254" s="19" t="s">
        <v>270</v>
      </c>
      <c r="C254" s="32" t="s">
        <v>269</v>
      </c>
      <c r="D254" s="31">
        <v>44510</v>
      </c>
      <c r="E254" s="33">
        <v>5216</v>
      </c>
      <c r="F254" s="84"/>
      <c r="G254" s="84"/>
      <c r="H254" s="33">
        <v>5216</v>
      </c>
      <c r="I254" s="102"/>
    </row>
    <row r="255" spans="1:9" ht="105" x14ac:dyDescent="0.25">
      <c r="A255" s="109" t="s">
        <v>259</v>
      </c>
      <c r="B255" s="19" t="s">
        <v>271</v>
      </c>
      <c r="C255" s="32" t="s">
        <v>269</v>
      </c>
      <c r="D255" s="31">
        <v>44510</v>
      </c>
      <c r="E255" s="33">
        <v>5216</v>
      </c>
      <c r="F255" s="84"/>
      <c r="G255" s="84"/>
      <c r="H255" s="33">
        <v>5216</v>
      </c>
      <c r="I255" s="102"/>
    </row>
    <row r="256" spans="1:9" ht="30" x14ac:dyDescent="0.25">
      <c r="A256" s="108" t="s">
        <v>272</v>
      </c>
      <c r="B256" s="19"/>
      <c r="C256" s="32"/>
      <c r="D256" s="31"/>
      <c r="E256" s="30">
        <f>SUM(E245:E255)</f>
        <v>549858.09</v>
      </c>
      <c r="F256" s="84"/>
      <c r="G256" s="84"/>
      <c r="H256" s="30">
        <f>SUM(H245:H255)</f>
        <v>549858.09</v>
      </c>
      <c r="I256" s="100">
        <f>H256</f>
        <v>549858.09</v>
      </c>
    </row>
    <row r="257" spans="1:9" x14ac:dyDescent="0.25">
      <c r="A257" s="105"/>
      <c r="B257" s="19"/>
      <c r="C257" s="32"/>
      <c r="D257" s="31"/>
      <c r="E257" s="33"/>
      <c r="F257" s="84"/>
      <c r="G257" s="84"/>
      <c r="H257" s="33"/>
      <c r="I257" s="102"/>
    </row>
    <row r="258" spans="1:9" x14ac:dyDescent="0.25">
      <c r="A258" s="109"/>
      <c r="B258" s="19"/>
      <c r="C258" s="32"/>
      <c r="D258" s="31"/>
      <c r="E258" s="33"/>
      <c r="F258" s="84"/>
      <c r="G258" s="84"/>
      <c r="H258" s="33"/>
      <c r="I258" s="102"/>
    </row>
    <row r="259" spans="1:9" ht="135" x14ac:dyDescent="0.25">
      <c r="A259" s="109" t="s">
        <v>274</v>
      </c>
      <c r="B259" s="19" t="s">
        <v>275</v>
      </c>
      <c r="C259" s="32" t="s">
        <v>273</v>
      </c>
      <c r="D259" s="31">
        <v>44467</v>
      </c>
      <c r="E259" s="33">
        <v>159322.62</v>
      </c>
      <c r="F259" s="84"/>
      <c r="G259" s="84"/>
      <c r="H259" s="33">
        <v>159322.62</v>
      </c>
      <c r="I259" s="102"/>
    </row>
    <row r="260" spans="1:9" ht="135" x14ac:dyDescent="0.25">
      <c r="A260" s="109" t="s">
        <v>274</v>
      </c>
      <c r="B260" s="19" t="s">
        <v>275</v>
      </c>
      <c r="C260" s="32" t="s">
        <v>276</v>
      </c>
      <c r="D260" s="31">
        <v>44470</v>
      </c>
      <c r="E260" s="33">
        <v>17841.599999999999</v>
      </c>
      <c r="F260" s="84"/>
      <c r="G260" s="84"/>
      <c r="H260" s="33">
        <v>17841.599999999999</v>
      </c>
      <c r="I260" s="102"/>
    </row>
    <row r="261" spans="1:9" ht="135" x14ac:dyDescent="0.25">
      <c r="A261" s="109" t="s">
        <v>274</v>
      </c>
      <c r="B261" s="19" t="s">
        <v>275</v>
      </c>
      <c r="C261" s="32" t="s">
        <v>277</v>
      </c>
      <c r="D261" s="31">
        <v>44473</v>
      </c>
      <c r="E261" s="33">
        <v>17841.599999999999</v>
      </c>
      <c r="F261" s="84"/>
      <c r="G261" s="84"/>
      <c r="H261" s="33">
        <v>17841.599999999999</v>
      </c>
      <c r="I261" s="102"/>
    </row>
    <row r="262" spans="1:9" ht="135" x14ac:dyDescent="0.25">
      <c r="A262" s="109" t="s">
        <v>274</v>
      </c>
      <c r="B262" s="19" t="s">
        <v>275</v>
      </c>
      <c r="C262" s="32" t="s">
        <v>278</v>
      </c>
      <c r="D262" s="31">
        <v>44477</v>
      </c>
      <c r="E262" s="33">
        <v>8920.7999999999993</v>
      </c>
      <c r="F262" s="84"/>
      <c r="G262" s="84"/>
      <c r="H262" s="33">
        <v>8920.7999999999993</v>
      </c>
      <c r="I262" s="102"/>
    </row>
    <row r="263" spans="1:9" ht="135" x14ac:dyDescent="0.25">
      <c r="A263" s="109" t="s">
        <v>274</v>
      </c>
      <c r="B263" s="19" t="s">
        <v>275</v>
      </c>
      <c r="C263" s="32" t="s">
        <v>279</v>
      </c>
      <c r="D263" s="31">
        <v>44502</v>
      </c>
      <c r="E263" s="33">
        <v>41137.629999999997</v>
      </c>
      <c r="F263" s="84"/>
      <c r="G263" s="84"/>
      <c r="H263" s="33">
        <v>41137.629999999997</v>
      </c>
      <c r="I263" s="102"/>
    </row>
    <row r="264" spans="1:9" x14ac:dyDescent="0.25">
      <c r="A264" s="108" t="s">
        <v>280</v>
      </c>
      <c r="B264" s="19"/>
      <c r="C264" s="32"/>
      <c r="D264" s="31"/>
      <c r="E264" s="30">
        <f>SUM(E259:E263)</f>
        <v>245064.25</v>
      </c>
      <c r="F264" s="84"/>
      <c r="G264" s="84"/>
      <c r="H264" s="30">
        <f>SUM(H259:H263)</f>
        <v>245064.25</v>
      </c>
      <c r="I264" s="100">
        <f>H264</f>
        <v>245064.25</v>
      </c>
    </row>
    <row r="265" spans="1:9" x14ac:dyDescent="0.25">
      <c r="A265" s="109"/>
      <c r="B265" s="19"/>
      <c r="C265" s="32"/>
      <c r="D265" s="31"/>
      <c r="E265" s="33"/>
      <c r="F265" s="84"/>
      <c r="G265" s="84"/>
      <c r="H265" s="33"/>
      <c r="I265" s="102"/>
    </row>
    <row r="266" spans="1:9" x14ac:dyDescent="0.25">
      <c r="A266" s="109"/>
      <c r="B266" s="19"/>
      <c r="C266" s="32"/>
      <c r="D266" s="31"/>
      <c r="E266" s="33"/>
      <c r="F266" s="84"/>
      <c r="G266" s="84"/>
      <c r="H266" s="33"/>
      <c r="I266" s="102"/>
    </row>
    <row r="267" spans="1:9" ht="105" x14ac:dyDescent="0.25">
      <c r="A267" s="109" t="s">
        <v>282</v>
      </c>
      <c r="B267" s="19" t="s">
        <v>283</v>
      </c>
      <c r="C267" s="32" t="s">
        <v>281</v>
      </c>
      <c r="D267" s="31">
        <v>44363</v>
      </c>
      <c r="E267" s="33">
        <v>67260</v>
      </c>
      <c r="F267" s="84"/>
      <c r="G267" s="84"/>
      <c r="H267" s="33">
        <v>67260</v>
      </c>
      <c r="I267" s="102"/>
    </row>
    <row r="268" spans="1:9" ht="105" x14ac:dyDescent="0.25">
      <c r="A268" s="109" t="s">
        <v>282</v>
      </c>
      <c r="B268" s="19" t="s">
        <v>283</v>
      </c>
      <c r="C268" s="32" t="s">
        <v>284</v>
      </c>
      <c r="D268" s="31">
        <v>44363</v>
      </c>
      <c r="E268" s="33">
        <v>62681.599999999999</v>
      </c>
      <c r="F268" s="84"/>
      <c r="G268" s="84"/>
      <c r="H268" s="33">
        <v>62681.599999999999</v>
      </c>
      <c r="I268" s="102"/>
    </row>
    <row r="269" spans="1:9" ht="105" x14ac:dyDescent="0.25">
      <c r="A269" s="109" t="s">
        <v>282</v>
      </c>
      <c r="B269" s="19" t="s">
        <v>286</v>
      </c>
      <c r="C269" s="32" t="s">
        <v>285</v>
      </c>
      <c r="D269" s="31">
        <v>44364</v>
      </c>
      <c r="E269" s="33">
        <v>206500</v>
      </c>
      <c r="F269" s="84"/>
      <c r="G269" s="84"/>
      <c r="H269" s="33">
        <v>206500</v>
      </c>
      <c r="I269" s="102"/>
    </row>
    <row r="270" spans="1:9" ht="120" x14ac:dyDescent="0.25">
      <c r="A270" s="109" t="s">
        <v>282</v>
      </c>
      <c r="B270" s="19" t="s">
        <v>288</v>
      </c>
      <c r="C270" s="32" t="s">
        <v>287</v>
      </c>
      <c r="D270" s="31">
        <v>44467</v>
      </c>
      <c r="E270" s="33">
        <v>265500</v>
      </c>
      <c r="F270" s="84"/>
      <c r="G270" s="84"/>
      <c r="H270" s="33">
        <v>265500</v>
      </c>
      <c r="I270" s="102"/>
    </row>
    <row r="271" spans="1:9" ht="120" x14ac:dyDescent="0.25">
      <c r="A271" s="109" t="s">
        <v>282</v>
      </c>
      <c r="B271" s="19" t="s">
        <v>290</v>
      </c>
      <c r="C271" s="32" t="s">
        <v>289</v>
      </c>
      <c r="D271" s="31">
        <v>44467</v>
      </c>
      <c r="E271" s="33">
        <v>269040</v>
      </c>
      <c r="F271" s="84"/>
      <c r="G271" s="84"/>
      <c r="H271" s="33">
        <v>269040</v>
      </c>
      <c r="I271" s="102"/>
    </row>
    <row r="272" spans="1:9" ht="105" x14ac:dyDescent="0.25">
      <c r="A272" s="109" t="s">
        <v>282</v>
      </c>
      <c r="B272" s="19" t="s">
        <v>286</v>
      </c>
      <c r="C272" s="32" t="s">
        <v>291</v>
      </c>
      <c r="D272" s="31">
        <v>44496</v>
      </c>
      <c r="E272" s="33">
        <v>269040</v>
      </c>
      <c r="F272" s="84"/>
      <c r="G272" s="84"/>
      <c r="H272" s="33">
        <v>269040</v>
      </c>
      <c r="I272" s="102"/>
    </row>
    <row r="273" spans="1:9" x14ac:dyDescent="0.25">
      <c r="A273" s="108" t="s">
        <v>292</v>
      </c>
      <c r="B273" s="19"/>
      <c r="C273" s="32"/>
      <c r="D273" s="31"/>
      <c r="E273" s="30">
        <f>SUM(E267:E272)</f>
        <v>1140021.6000000001</v>
      </c>
      <c r="F273" s="84"/>
      <c r="G273" s="84"/>
      <c r="H273" s="30">
        <f>SUM(H267:H272)</f>
        <v>1140021.6000000001</v>
      </c>
      <c r="I273" s="100">
        <f>H273</f>
        <v>1140021.6000000001</v>
      </c>
    </row>
    <row r="274" spans="1:9" x14ac:dyDescent="0.25">
      <c r="A274" s="105"/>
      <c r="B274" s="19"/>
      <c r="C274" s="32"/>
      <c r="D274" s="31"/>
      <c r="E274" s="33"/>
      <c r="F274" s="84"/>
      <c r="G274" s="84"/>
      <c r="H274" s="33"/>
      <c r="I274" s="102"/>
    </row>
    <row r="275" spans="1:9" x14ac:dyDescent="0.25">
      <c r="A275" s="105"/>
      <c r="B275" s="19"/>
      <c r="C275" s="32"/>
      <c r="D275" s="31"/>
      <c r="E275" s="33"/>
      <c r="F275" s="84"/>
      <c r="G275" s="84"/>
      <c r="H275" s="33"/>
      <c r="I275" s="102"/>
    </row>
    <row r="276" spans="1:9" ht="45" x14ac:dyDescent="0.25">
      <c r="A276" s="105" t="s">
        <v>294</v>
      </c>
      <c r="B276" s="35" t="s">
        <v>295</v>
      </c>
      <c r="C276" s="15" t="s">
        <v>293</v>
      </c>
      <c r="D276" s="14">
        <v>44057</v>
      </c>
      <c r="E276" s="20">
        <v>398840</v>
      </c>
      <c r="F276" s="84"/>
      <c r="G276" s="84"/>
      <c r="H276" s="20">
        <v>398840</v>
      </c>
      <c r="I276" s="102"/>
    </row>
    <row r="277" spans="1:9" x14ac:dyDescent="0.25">
      <c r="A277" s="99" t="s">
        <v>296</v>
      </c>
      <c r="B277" s="17"/>
      <c r="C277" s="15"/>
      <c r="D277" s="14"/>
      <c r="E277" s="9">
        <f>SUM(E276)</f>
        <v>398840</v>
      </c>
      <c r="F277" s="84"/>
      <c r="G277" s="84"/>
      <c r="H277" s="9">
        <f>SUM(H276)</f>
        <v>398840</v>
      </c>
      <c r="I277" s="100">
        <f>H277</f>
        <v>398840</v>
      </c>
    </row>
    <row r="278" spans="1:9" x14ac:dyDescent="0.25">
      <c r="A278" s="109"/>
      <c r="B278" s="17"/>
      <c r="C278" s="15"/>
      <c r="D278" s="14"/>
      <c r="E278" s="27"/>
      <c r="F278" s="84"/>
      <c r="G278" s="84"/>
      <c r="H278" s="27"/>
      <c r="I278" s="102"/>
    </row>
    <row r="279" spans="1:9" x14ac:dyDescent="0.25">
      <c r="A279" s="109"/>
      <c r="B279" s="17"/>
      <c r="C279" s="15"/>
      <c r="D279" s="14"/>
      <c r="E279" s="27"/>
      <c r="F279" s="84"/>
      <c r="G279" s="84"/>
      <c r="H279" s="27"/>
      <c r="I279" s="102"/>
    </row>
    <row r="280" spans="1:9" ht="45" x14ac:dyDescent="0.25">
      <c r="A280" s="103" t="s">
        <v>298</v>
      </c>
      <c r="B280" s="8" t="s">
        <v>299</v>
      </c>
      <c r="C280" s="6" t="s">
        <v>297</v>
      </c>
      <c r="D280" s="5">
        <v>41577</v>
      </c>
      <c r="E280" s="12">
        <v>26550</v>
      </c>
      <c r="F280" s="84"/>
      <c r="G280" s="84"/>
      <c r="H280" s="12">
        <v>26550</v>
      </c>
      <c r="I280" s="102"/>
    </row>
    <row r="281" spans="1:9" ht="60" x14ac:dyDescent="0.25">
      <c r="A281" s="103" t="s">
        <v>298</v>
      </c>
      <c r="B281" s="8" t="s">
        <v>301</v>
      </c>
      <c r="C281" s="6" t="s">
        <v>300</v>
      </c>
      <c r="D281" s="5">
        <v>41606</v>
      </c>
      <c r="E281" s="12">
        <v>54280</v>
      </c>
      <c r="F281" s="84"/>
      <c r="G281" s="84"/>
      <c r="H281" s="12">
        <v>54280</v>
      </c>
      <c r="I281" s="102"/>
    </row>
    <row r="282" spans="1:9" x14ac:dyDescent="0.25">
      <c r="A282" s="99" t="s">
        <v>302</v>
      </c>
      <c r="B282" s="8"/>
      <c r="C282" s="6"/>
      <c r="D282" s="5"/>
      <c r="E282" s="9">
        <f>SUM(E280:E281)</f>
        <v>80830</v>
      </c>
      <c r="F282" s="84"/>
      <c r="G282" s="84"/>
      <c r="H282" s="9">
        <f>SUM(H280:H281)</f>
        <v>80830</v>
      </c>
      <c r="I282" s="100">
        <f>H282</f>
        <v>80830</v>
      </c>
    </row>
    <row r="283" spans="1:9" ht="19.5" customHeight="1" x14ac:dyDescent="0.25">
      <c r="A283" s="106"/>
      <c r="B283" s="17"/>
      <c r="C283" s="15"/>
      <c r="D283" s="14"/>
      <c r="E283" s="18"/>
      <c r="F283" s="84"/>
      <c r="G283" s="84"/>
      <c r="H283" s="18"/>
      <c r="I283" s="102"/>
    </row>
    <row r="284" spans="1:9" ht="19.5" customHeight="1" x14ac:dyDescent="0.25">
      <c r="A284" s="107"/>
      <c r="B284" s="8"/>
      <c r="C284" s="6"/>
      <c r="D284" s="5"/>
      <c r="E284" s="27"/>
      <c r="F284" s="84"/>
      <c r="G284" s="84"/>
      <c r="H284" s="27"/>
      <c r="I284" s="102"/>
    </row>
    <row r="285" spans="1:9" s="85" customFormat="1" ht="45" x14ac:dyDescent="0.25">
      <c r="A285" s="105" t="s">
        <v>304</v>
      </c>
      <c r="B285" s="17" t="s">
        <v>305</v>
      </c>
      <c r="C285" s="15" t="s">
        <v>303</v>
      </c>
      <c r="D285" s="14">
        <v>42395</v>
      </c>
      <c r="E285" s="22">
        <v>19218.66</v>
      </c>
      <c r="F285" s="86"/>
      <c r="G285" s="86"/>
      <c r="H285" s="22">
        <v>19218.66</v>
      </c>
      <c r="I285" s="112"/>
    </row>
    <row r="286" spans="1:9" ht="30" x14ac:dyDescent="0.25">
      <c r="A286" s="99" t="s">
        <v>306</v>
      </c>
      <c r="B286" s="8"/>
      <c r="C286" s="6"/>
      <c r="D286" s="5"/>
      <c r="E286" s="9">
        <f>SUM(E285)</f>
        <v>19218.66</v>
      </c>
      <c r="F286" s="84"/>
      <c r="G286" s="84"/>
      <c r="H286" s="9">
        <f>SUM(H285)</f>
        <v>19218.66</v>
      </c>
      <c r="I286" s="100">
        <f>H286</f>
        <v>19218.66</v>
      </c>
    </row>
    <row r="287" spans="1:9" ht="21.75" customHeight="1" x14ac:dyDescent="0.25">
      <c r="A287" s="104"/>
      <c r="B287" s="17"/>
      <c r="C287" s="15"/>
      <c r="D287" s="14"/>
      <c r="E287" s="18"/>
      <c r="F287" s="84"/>
      <c r="G287" s="84"/>
      <c r="H287" s="18"/>
      <c r="I287" s="102"/>
    </row>
    <row r="288" spans="1:9" ht="21.75" customHeight="1" x14ac:dyDescent="0.25">
      <c r="A288" s="109"/>
      <c r="B288" s="17"/>
      <c r="C288" s="15"/>
      <c r="D288" s="14"/>
      <c r="E288" s="18"/>
      <c r="F288" s="84"/>
      <c r="G288" s="84"/>
      <c r="H288" s="18"/>
      <c r="I288" s="102"/>
    </row>
    <row r="289" spans="1:9" ht="90" x14ac:dyDescent="0.25">
      <c r="A289" s="109" t="s">
        <v>308</v>
      </c>
      <c r="B289" s="19" t="s">
        <v>309</v>
      </c>
      <c r="C289" s="15" t="s">
        <v>307</v>
      </c>
      <c r="D289" s="14">
        <v>44308</v>
      </c>
      <c r="E289" s="20">
        <v>23650</v>
      </c>
      <c r="F289" s="84"/>
      <c r="G289" s="84"/>
      <c r="H289" s="20">
        <v>23650</v>
      </c>
      <c r="I289" s="102"/>
    </row>
    <row r="290" spans="1:9" ht="30" x14ac:dyDescent="0.25">
      <c r="A290" s="108" t="s">
        <v>310</v>
      </c>
      <c r="B290" s="17"/>
      <c r="C290" s="15"/>
      <c r="D290" s="14"/>
      <c r="E290" s="9">
        <f>SUM(E289)</f>
        <v>23650</v>
      </c>
      <c r="F290" s="84"/>
      <c r="G290" s="84"/>
      <c r="H290" s="9">
        <f>SUM(H289)</f>
        <v>23650</v>
      </c>
      <c r="I290" s="100">
        <f>H290</f>
        <v>23650</v>
      </c>
    </row>
    <row r="291" spans="1:9" x14ac:dyDescent="0.25">
      <c r="A291" s="104"/>
      <c r="B291" s="17"/>
      <c r="C291" s="15"/>
      <c r="D291" s="14"/>
      <c r="E291" s="18"/>
      <c r="F291" s="84"/>
      <c r="G291" s="84"/>
      <c r="H291" s="18"/>
      <c r="I291" s="102"/>
    </row>
    <row r="292" spans="1:9" x14ac:dyDescent="0.25">
      <c r="A292" s="104"/>
      <c r="B292" s="17"/>
      <c r="C292" s="15"/>
      <c r="D292" s="14"/>
      <c r="E292" s="18"/>
      <c r="F292" s="84"/>
      <c r="G292" s="84"/>
      <c r="H292" s="18"/>
      <c r="I292" s="102"/>
    </row>
    <row r="293" spans="1:9" ht="135" x14ac:dyDescent="0.25">
      <c r="A293" s="105" t="s">
        <v>312</v>
      </c>
      <c r="B293" s="17" t="s">
        <v>313</v>
      </c>
      <c r="C293" s="15" t="s">
        <v>311</v>
      </c>
      <c r="D293" s="14">
        <v>44504</v>
      </c>
      <c r="E293" s="20">
        <v>2200000</v>
      </c>
      <c r="F293" s="84"/>
      <c r="G293" s="84"/>
      <c r="H293" s="20">
        <v>2200000</v>
      </c>
      <c r="I293" s="102"/>
    </row>
    <row r="294" spans="1:9" x14ac:dyDescent="0.25">
      <c r="A294" s="99" t="s">
        <v>314</v>
      </c>
      <c r="B294" s="17"/>
      <c r="C294" s="15"/>
      <c r="D294" s="14"/>
      <c r="E294" s="9">
        <f>SUM(E293)</f>
        <v>2200000</v>
      </c>
      <c r="F294" s="84"/>
      <c r="G294" s="84"/>
      <c r="H294" s="9">
        <f>SUM(H293)</f>
        <v>2200000</v>
      </c>
      <c r="I294" s="100">
        <f>H294</f>
        <v>2200000</v>
      </c>
    </row>
    <row r="295" spans="1:9" x14ac:dyDescent="0.25">
      <c r="A295" s="104"/>
      <c r="B295" s="17"/>
      <c r="C295" s="15"/>
      <c r="D295" s="14"/>
      <c r="E295" s="18"/>
      <c r="F295" s="84"/>
      <c r="G295" s="84"/>
      <c r="H295" s="18"/>
      <c r="I295" s="102"/>
    </row>
    <row r="296" spans="1:9" x14ac:dyDescent="0.25">
      <c r="A296" s="105"/>
      <c r="B296" s="17"/>
      <c r="C296" s="15"/>
      <c r="D296" s="14"/>
      <c r="E296" s="18"/>
      <c r="F296" s="84"/>
      <c r="G296" s="84"/>
      <c r="H296" s="18"/>
      <c r="I296" s="102"/>
    </row>
    <row r="297" spans="1:9" ht="75" x14ac:dyDescent="0.25">
      <c r="A297" s="105" t="s">
        <v>316</v>
      </c>
      <c r="B297" s="17" t="s">
        <v>317</v>
      </c>
      <c r="C297" s="15" t="s">
        <v>315</v>
      </c>
      <c r="D297" s="14">
        <v>44420</v>
      </c>
      <c r="E297" s="20">
        <v>17652.8</v>
      </c>
      <c r="F297" s="84"/>
      <c r="G297" s="84"/>
      <c r="H297" s="20">
        <v>17652.8</v>
      </c>
      <c r="I297" s="102"/>
    </row>
    <row r="298" spans="1:9" ht="75" x14ac:dyDescent="0.25">
      <c r="A298" s="105" t="s">
        <v>316</v>
      </c>
      <c r="B298" s="17" t="s">
        <v>317</v>
      </c>
      <c r="C298" s="15" t="s">
        <v>315</v>
      </c>
      <c r="D298" s="14">
        <v>44420</v>
      </c>
      <c r="E298" s="20">
        <v>112035.1</v>
      </c>
      <c r="F298" s="84"/>
      <c r="G298" s="84"/>
      <c r="H298" s="20">
        <v>112035.1</v>
      </c>
      <c r="I298" s="102"/>
    </row>
    <row r="299" spans="1:9" ht="75" x14ac:dyDescent="0.25">
      <c r="A299" s="105" t="s">
        <v>316</v>
      </c>
      <c r="B299" s="17" t="s">
        <v>319</v>
      </c>
      <c r="C299" s="15" t="s">
        <v>318</v>
      </c>
      <c r="D299" s="14">
        <v>44460</v>
      </c>
      <c r="E299" s="20">
        <v>9440</v>
      </c>
      <c r="F299" s="84"/>
      <c r="G299" s="84"/>
      <c r="H299" s="20">
        <v>9440</v>
      </c>
      <c r="I299" s="102"/>
    </row>
    <row r="300" spans="1:9" ht="75" x14ac:dyDescent="0.25">
      <c r="A300" s="105" t="s">
        <v>316</v>
      </c>
      <c r="B300" s="17" t="s">
        <v>319</v>
      </c>
      <c r="C300" s="15" t="s">
        <v>318</v>
      </c>
      <c r="D300" s="14">
        <v>44460</v>
      </c>
      <c r="E300" s="20">
        <v>1171120.5</v>
      </c>
      <c r="F300" s="84"/>
      <c r="G300" s="84"/>
      <c r="H300" s="20">
        <v>1171120.5</v>
      </c>
      <c r="I300" s="102"/>
    </row>
    <row r="301" spans="1:9" ht="75" x14ac:dyDescent="0.25">
      <c r="A301" s="105" t="s">
        <v>316</v>
      </c>
      <c r="B301" s="17" t="s">
        <v>319</v>
      </c>
      <c r="C301" s="15" t="s">
        <v>318</v>
      </c>
      <c r="D301" s="14">
        <v>44460</v>
      </c>
      <c r="E301" s="20">
        <v>49206</v>
      </c>
      <c r="F301" s="84"/>
      <c r="G301" s="84"/>
      <c r="H301" s="20">
        <v>49206</v>
      </c>
      <c r="I301" s="102"/>
    </row>
    <row r="302" spans="1:9" ht="75" x14ac:dyDescent="0.25">
      <c r="A302" s="105" t="s">
        <v>316</v>
      </c>
      <c r="B302" s="17" t="s">
        <v>319</v>
      </c>
      <c r="C302" s="15" t="s">
        <v>318</v>
      </c>
      <c r="D302" s="14">
        <v>44460</v>
      </c>
      <c r="E302" s="20">
        <v>38940</v>
      </c>
      <c r="F302" s="84"/>
      <c r="G302" s="84"/>
      <c r="H302" s="20">
        <v>38940</v>
      </c>
      <c r="I302" s="102"/>
    </row>
    <row r="303" spans="1:9" ht="30" x14ac:dyDescent="0.25">
      <c r="A303" s="99" t="s">
        <v>320</v>
      </c>
      <c r="B303" s="17"/>
      <c r="C303" s="15"/>
      <c r="D303" s="14"/>
      <c r="E303" s="9">
        <f>SUM(E297:E302)</f>
        <v>1398394.4</v>
      </c>
      <c r="F303" s="84"/>
      <c r="G303" s="84"/>
      <c r="H303" s="9">
        <f>SUM(H297:H302)</f>
        <v>1398394.4</v>
      </c>
      <c r="I303" s="100">
        <f>H303</f>
        <v>1398394.4</v>
      </c>
    </row>
    <row r="304" spans="1:9" x14ac:dyDescent="0.25">
      <c r="A304" s="104"/>
      <c r="B304" s="17"/>
      <c r="C304" s="15"/>
      <c r="D304" s="14"/>
      <c r="E304" s="18"/>
      <c r="F304" s="84"/>
      <c r="G304" s="84"/>
      <c r="H304" s="18"/>
      <c r="I304" s="102"/>
    </row>
    <row r="305" spans="1:9" x14ac:dyDescent="0.25">
      <c r="A305" s="110"/>
      <c r="B305" s="19"/>
      <c r="C305" s="32"/>
      <c r="D305" s="31"/>
      <c r="E305" s="37"/>
      <c r="F305" s="84"/>
      <c r="G305" s="84"/>
      <c r="H305" s="37"/>
      <c r="I305" s="102"/>
    </row>
    <row r="306" spans="1:9" ht="30" x14ac:dyDescent="0.25">
      <c r="A306" s="109" t="s">
        <v>322</v>
      </c>
      <c r="B306" s="19" t="s">
        <v>323</v>
      </c>
      <c r="C306" s="32" t="s">
        <v>321</v>
      </c>
      <c r="D306" s="31">
        <v>44494</v>
      </c>
      <c r="E306" s="33">
        <v>4956</v>
      </c>
      <c r="F306" s="84"/>
      <c r="G306" s="84"/>
      <c r="H306" s="33">
        <v>4956</v>
      </c>
      <c r="I306" s="102"/>
    </row>
    <row r="307" spans="1:9" x14ac:dyDescent="0.25">
      <c r="A307" s="108" t="s">
        <v>324</v>
      </c>
      <c r="B307" s="19"/>
      <c r="C307" s="32"/>
      <c r="D307" s="31"/>
      <c r="E307" s="30">
        <f>SUM(E306)</f>
        <v>4956</v>
      </c>
      <c r="F307" s="84"/>
      <c r="G307" s="84"/>
      <c r="H307" s="30">
        <f>SUM(H306)</f>
        <v>4956</v>
      </c>
      <c r="I307" s="100">
        <f>H307</f>
        <v>4956</v>
      </c>
    </row>
    <row r="308" spans="1:9" x14ac:dyDescent="0.25">
      <c r="A308" s="110"/>
      <c r="B308" s="19"/>
      <c r="C308" s="32"/>
      <c r="D308" s="31"/>
      <c r="E308" s="37"/>
      <c r="F308" s="84"/>
      <c r="G308" s="84"/>
      <c r="H308" s="37"/>
      <c r="I308" s="102"/>
    </row>
    <row r="309" spans="1:9" x14ac:dyDescent="0.25">
      <c r="A309" s="109"/>
      <c r="B309" s="17"/>
      <c r="C309" s="15"/>
      <c r="D309" s="14"/>
      <c r="E309" s="18"/>
      <c r="F309" s="84"/>
      <c r="G309" s="84"/>
      <c r="H309" s="18"/>
      <c r="I309" s="102"/>
    </row>
    <row r="310" spans="1:9" ht="105" x14ac:dyDescent="0.25">
      <c r="A310" s="109" t="s">
        <v>325</v>
      </c>
      <c r="B310" s="19" t="s">
        <v>326</v>
      </c>
      <c r="C310" s="15" t="s">
        <v>158</v>
      </c>
      <c r="D310" s="31">
        <v>43284</v>
      </c>
      <c r="E310" s="33">
        <v>156000</v>
      </c>
      <c r="F310" s="84"/>
      <c r="G310" s="84"/>
      <c r="H310" s="33">
        <v>156000</v>
      </c>
      <c r="I310" s="102"/>
    </row>
    <row r="311" spans="1:9" ht="30" x14ac:dyDescent="0.25">
      <c r="A311" s="108" t="s">
        <v>327</v>
      </c>
      <c r="B311" s="19"/>
      <c r="C311" s="32"/>
      <c r="D311" s="31"/>
      <c r="E311" s="30">
        <f>SUM(E310)</f>
        <v>156000</v>
      </c>
      <c r="F311" s="84"/>
      <c r="G311" s="84"/>
      <c r="H311" s="30">
        <f>SUM(H310)</f>
        <v>156000</v>
      </c>
      <c r="I311" s="100">
        <f>H311</f>
        <v>156000</v>
      </c>
    </row>
    <row r="312" spans="1:9" x14ac:dyDescent="0.25">
      <c r="A312" s="110"/>
      <c r="B312" s="19"/>
      <c r="C312" s="32"/>
      <c r="D312" s="31"/>
      <c r="E312" s="37"/>
      <c r="F312" s="84"/>
      <c r="G312" s="84"/>
      <c r="H312" s="37"/>
      <c r="I312" s="102"/>
    </row>
    <row r="313" spans="1:9" x14ac:dyDescent="0.25">
      <c r="A313" s="109"/>
      <c r="B313" s="19"/>
      <c r="C313" s="32"/>
      <c r="D313" s="31"/>
      <c r="E313" s="37"/>
      <c r="F313" s="84"/>
      <c r="G313" s="84"/>
      <c r="H313" s="37"/>
      <c r="I313" s="102"/>
    </row>
    <row r="314" spans="1:9" ht="60" x14ac:dyDescent="0.25">
      <c r="A314" s="103" t="s">
        <v>329</v>
      </c>
      <c r="B314" s="8" t="s">
        <v>330</v>
      </c>
      <c r="C314" s="6" t="s">
        <v>328</v>
      </c>
      <c r="D314" s="5">
        <v>41348</v>
      </c>
      <c r="E314" s="12">
        <v>88500</v>
      </c>
      <c r="F314" s="84"/>
      <c r="G314" s="84"/>
      <c r="H314" s="12">
        <v>88500</v>
      </c>
      <c r="I314" s="102"/>
    </row>
    <row r="315" spans="1:9" ht="75" x14ac:dyDescent="0.25">
      <c r="A315" s="103" t="s">
        <v>329</v>
      </c>
      <c r="B315" s="8" t="s">
        <v>332</v>
      </c>
      <c r="C315" s="6" t="s">
        <v>331</v>
      </c>
      <c r="D315" s="5">
        <v>41722</v>
      </c>
      <c r="E315" s="12">
        <v>82000.56</v>
      </c>
      <c r="F315" s="84"/>
      <c r="G315" s="84"/>
      <c r="H315" s="12">
        <v>82000.56</v>
      </c>
      <c r="I315" s="102"/>
    </row>
    <row r="316" spans="1:9" ht="75" x14ac:dyDescent="0.25">
      <c r="A316" s="103" t="s">
        <v>329</v>
      </c>
      <c r="B316" s="8" t="s">
        <v>334</v>
      </c>
      <c r="C316" s="6" t="s">
        <v>333</v>
      </c>
      <c r="D316" s="5">
        <v>41736</v>
      </c>
      <c r="E316" s="12">
        <v>76000</v>
      </c>
      <c r="F316" s="84"/>
      <c r="G316" s="84"/>
      <c r="H316" s="12">
        <v>76000</v>
      </c>
      <c r="I316" s="102"/>
    </row>
    <row r="317" spans="1:9" x14ac:dyDescent="0.25">
      <c r="A317" s="99" t="s">
        <v>335</v>
      </c>
      <c r="B317" s="8"/>
      <c r="C317" s="6"/>
      <c r="D317" s="5"/>
      <c r="E317" s="9">
        <f>SUM(E314:E316)</f>
        <v>246500.56</v>
      </c>
      <c r="F317" s="84"/>
      <c r="G317" s="84"/>
      <c r="H317" s="9">
        <f>SUM(H314:H316)</f>
        <v>246500.56</v>
      </c>
      <c r="I317" s="100">
        <f>H317</f>
        <v>246500.56</v>
      </c>
    </row>
    <row r="318" spans="1:9" x14ac:dyDescent="0.25">
      <c r="A318" s="104"/>
      <c r="B318" s="17"/>
      <c r="C318" s="15"/>
      <c r="D318" s="14"/>
      <c r="E318" s="18"/>
      <c r="F318" s="84"/>
      <c r="G318" s="84"/>
      <c r="H318" s="18"/>
      <c r="I318" s="102"/>
    </row>
    <row r="319" spans="1:9" x14ac:dyDescent="0.25">
      <c r="A319" s="109"/>
      <c r="B319" s="17"/>
      <c r="C319" s="15"/>
      <c r="D319" s="14"/>
      <c r="E319" s="18"/>
      <c r="F319" s="84"/>
      <c r="G319" s="84"/>
      <c r="H319" s="18"/>
      <c r="I319" s="102"/>
    </row>
    <row r="320" spans="1:9" ht="90" x14ac:dyDescent="0.25">
      <c r="A320" s="109" t="s">
        <v>337</v>
      </c>
      <c r="B320" s="41" t="s">
        <v>338</v>
      </c>
      <c r="C320" s="32" t="s">
        <v>336</v>
      </c>
      <c r="D320" s="40">
        <v>44404</v>
      </c>
      <c r="E320" s="42">
        <v>90063.5</v>
      </c>
      <c r="F320" s="84"/>
      <c r="G320" s="84"/>
      <c r="H320" s="42">
        <v>90063.5</v>
      </c>
      <c r="I320" s="102"/>
    </row>
    <row r="321" spans="1:9" ht="30" x14ac:dyDescent="0.25">
      <c r="A321" s="108" t="s">
        <v>339</v>
      </c>
      <c r="B321" s="41"/>
      <c r="C321" s="43"/>
      <c r="D321" s="40"/>
      <c r="E321" s="44">
        <f>SUM(E320:E320)</f>
        <v>90063.5</v>
      </c>
      <c r="F321" s="84"/>
      <c r="G321" s="84"/>
      <c r="H321" s="44">
        <f>SUM(H320:H320)</f>
        <v>90063.5</v>
      </c>
      <c r="I321" s="100">
        <f>H321</f>
        <v>90063.5</v>
      </c>
    </row>
    <row r="322" spans="1:9" x14ac:dyDescent="0.25">
      <c r="A322" s="104"/>
      <c r="B322" s="19"/>
      <c r="C322" s="32"/>
      <c r="D322" s="31"/>
      <c r="E322" s="37"/>
      <c r="F322" s="84"/>
      <c r="G322" s="84"/>
      <c r="H322" s="37"/>
      <c r="I322" s="102"/>
    </row>
    <row r="323" spans="1:9" x14ac:dyDescent="0.25">
      <c r="A323" s="105"/>
      <c r="B323" s="17"/>
      <c r="C323" s="15"/>
      <c r="D323" s="14"/>
      <c r="E323" s="18"/>
      <c r="F323" s="84"/>
      <c r="G323" s="84"/>
      <c r="H323" s="18"/>
      <c r="I323" s="102"/>
    </row>
    <row r="324" spans="1:9" ht="330" x14ac:dyDescent="0.25">
      <c r="A324" s="105" t="s">
        <v>342</v>
      </c>
      <c r="B324" s="17" t="s">
        <v>343</v>
      </c>
      <c r="C324" s="15" t="s">
        <v>341</v>
      </c>
      <c r="D324" s="14" t="s">
        <v>340</v>
      </c>
      <c r="E324" s="20">
        <v>4294022</v>
      </c>
      <c r="F324" s="84"/>
      <c r="G324" s="84"/>
      <c r="H324" s="20">
        <v>4294022</v>
      </c>
      <c r="I324" s="102"/>
    </row>
    <row r="325" spans="1:9" x14ac:dyDescent="0.25">
      <c r="A325" s="99" t="s">
        <v>344</v>
      </c>
      <c r="B325" s="17"/>
      <c r="C325" s="15"/>
      <c r="D325" s="14"/>
      <c r="E325" s="9">
        <f>SUM(E324:E324)</f>
        <v>4294022</v>
      </c>
      <c r="F325" s="84"/>
      <c r="G325" s="84"/>
      <c r="H325" s="9">
        <f>SUM(H324:H324)</f>
        <v>4294022</v>
      </c>
      <c r="I325" s="100">
        <f>H325</f>
        <v>4294022</v>
      </c>
    </row>
    <row r="326" spans="1:9" x14ac:dyDescent="0.25">
      <c r="A326" s="106"/>
      <c r="B326" s="26"/>
      <c r="C326" s="24"/>
      <c r="D326" s="23"/>
      <c r="E326" s="27"/>
      <c r="F326" s="84"/>
      <c r="G326" s="84"/>
      <c r="H326" s="27"/>
      <c r="I326" s="102"/>
    </row>
    <row r="327" spans="1:9" x14ac:dyDescent="0.25">
      <c r="A327" s="106"/>
      <c r="B327" s="26"/>
      <c r="C327" s="24"/>
      <c r="D327" s="23"/>
      <c r="E327" s="27"/>
      <c r="F327" s="84"/>
      <c r="G327" s="84"/>
      <c r="H327" s="27"/>
      <c r="I327" s="102"/>
    </row>
    <row r="328" spans="1:9" ht="75" x14ac:dyDescent="0.25">
      <c r="A328" s="107" t="s">
        <v>346</v>
      </c>
      <c r="B328" s="26" t="s">
        <v>347</v>
      </c>
      <c r="C328" s="24" t="s">
        <v>345</v>
      </c>
      <c r="D328" s="23">
        <v>44469</v>
      </c>
      <c r="E328" s="28">
        <v>17305.2</v>
      </c>
      <c r="F328" s="84"/>
      <c r="G328" s="84"/>
      <c r="H328" s="28">
        <v>17305.2</v>
      </c>
      <c r="I328" s="102"/>
    </row>
    <row r="329" spans="1:9" x14ac:dyDescent="0.25">
      <c r="A329" s="108" t="s">
        <v>348</v>
      </c>
      <c r="B329" s="26"/>
      <c r="C329" s="24"/>
      <c r="D329" s="23"/>
      <c r="E329" s="30">
        <f>SUM(E328:E328)</f>
        <v>17305.2</v>
      </c>
      <c r="F329" s="84"/>
      <c r="G329" s="84"/>
      <c r="H329" s="30">
        <f>SUM(H328:H328)</f>
        <v>17305.2</v>
      </c>
      <c r="I329" s="100">
        <f>H329</f>
        <v>17305.2</v>
      </c>
    </row>
    <row r="330" spans="1:9" x14ac:dyDescent="0.25">
      <c r="A330" s="106"/>
      <c r="B330" s="26"/>
      <c r="C330" s="24"/>
      <c r="D330" s="23"/>
      <c r="E330" s="27"/>
      <c r="F330" s="84"/>
      <c r="G330" s="84"/>
      <c r="H330" s="27"/>
      <c r="I330" s="102"/>
    </row>
    <row r="331" spans="1:9" x14ac:dyDescent="0.25">
      <c r="A331" s="106"/>
      <c r="B331" s="26"/>
      <c r="C331" s="24"/>
      <c r="D331" s="23"/>
      <c r="E331" s="27"/>
      <c r="F331" s="84"/>
      <c r="G331" s="84"/>
      <c r="H331" s="27"/>
      <c r="I331" s="102"/>
    </row>
    <row r="332" spans="1:9" ht="120" x14ac:dyDescent="0.25">
      <c r="A332" s="107" t="s">
        <v>350</v>
      </c>
      <c r="B332" s="26" t="s">
        <v>351</v>
      </c>
      <c r="C332" s="24" t="s">
        <v>349</v>
      </c>
      <c r="D332" s="23">
        <v>44510</v>
      </c>
      <c r="E332" s="28">
        <v>7056.4</v>
      </c>
      <c r="F332" s="84"/>
      <c r="G332" s="84"/>
      <c r="H332" s="28">
        <v>7056.4</v>
      </c>
      <c r="I332" s="102"/>
    </row>
    <row r="333" spans="1:9" ht="120" x14ac:dyDescent="0.25">
      <c r="A333" s="107" t="s">
        <v>350</v>
      </c>
      <c r="B333" s="26" t="s">
        <v>351</v>
      </c>
      <c r="C333" s="24" t="s">
        <v>349</v>
      </c>
      <c r="D333" s="23">
        <v>44510</v>
      </c>
      <c r="E333" s="28">
        <v>16337.1</v>
      </c>
      <c r="F333" s="84"/>
      <c r="G333" s="84"/>
      <c r="H333" s="28">
        <v>16337.1</v>
      </c>
      <c r="I333" s="102"/>
    </row>
    <row r="334" spans="1:9" x14ac:dyDescent="0.25">
      <c r="A334" s="108" t="s">
        <v>352</v>
      </c>
      <c r="B334" s="26"/>
      <c r="C334" s="24"/>
      <c r="D334" s="23"/>
      <c r="E334" s="30">
        <f>SUM(E332:E333)</f>
        <v>23393.5</v>
      </c>
      <c r="F334" s="84"/>
      <c r="G334" s="84"/>
      <c r="H334" s="30">
        <f>SUM(H332:H333)</f>
        <v>23393.5</v>
      </c>
      <c r="I334" s="100">
        <f>H334</f>
        <v>23393.5</v>
      </c>
    </row>
    <row r="335" spans="1:9" x14ac:dyDescent="0.25">
      <c r="A335" s="106"/>
      <c r="B335" s="26"/>
      <c r="C335" s="24"/>
      <c r="D335" s="23"/>
      <c r="E335" s="27"/>
      <c r="F335" s="84"/>
      <c r="G335" s="84"/>
      <c r="H335" s="27"/>
      <c r="I335" s="102"/>
    </row>
    <row r="336" spans="1:9" x14ac:dyDescent="0.25">
      <c r="A336" s="104"/>
      <c r="B336" s="17"/>
      <c r="C336" s="15"/>
      <c r="D336" s="14"/>
      <c r="E336" s="18"/>
      <c r="F336" s="84"/>
      <c r="G336" s="84"/>
      <c r="H336" s="18"/>
      <c r="I336" s="102"/>
    </row>
    <row r="337" spans="1:9" ht="60" x14ac:dyDescent="0.25">
      <c r="A337" s="105" t="s">
        <v>353</v>
      </c>
      <c r="B337" s="17" t="s">
        <v>354</v>
      </c>
      <c r="C337" s="15" t="s">
        <v>57</v>
      </c>
      <c r="D337" s="14"/>
      <c r="E337" s="20">
        <v>2029364</v>
      </c>
      <c r="F337" s="84"/>
      <c r="G337" s="84"/>
      <c r="H337" s="20">
        <v>2029364</v>
      </c>
      <c r="I337" s="102"/>
    </row>
    <row r="338" spans="1:9" x14ac:dyDescent="0.25">
      <c r="A338" s="99" t="s">
        <v>355</v>
      </c>
      <c r="B338" s="17"/>
      <c r="C338" s="15"/>
      <c r="D338" s="14"/>
      <c r="E338" s="9">
        <f>SUM(E337)</f>
        <v>2029364</v>
      </c>
      <c r="F338" s="84"/>
      <c r="G338" s="84"/>
      <c r="H338" s="9">
        <f>SUM(H337)</f>
        <v>2029364</v>
      </c>
      <c r="I338" s="100">
        <f>H338</f>
        <v>2029364</v>
      </c>
    </row>
    <row r="339" spans="1:9" x14ac:dyDescent="0.25">
      <c r="A339" s="104"/>
      <c r="B339" s="17"/>
      <c r="C339" s="15"/>
      <c r="D339" s="14"/>
      <c r="E339" s="18"/>
      <c r="F339" s="84"/>
      <c r="G339" s="84"/>
      <c r="H339" s="18"/>
      <c r="I339" s="102"/>
    </row>
    <row r="340" spans="1:9" x14ac:dyDescent="0.25">
      <c r="A340" s="104"/>
      <c r="B340" s="17"/>
      <c r="C340" s="15"/>
      <c r="D340" s="14"/>
      <c r="E340" s="18"/>
      <c r="F340" s="84"/>
      <c r="G340" s="84"/>
      <c r="H340" s="18"/>
      <c r="I340" s="102"/>
    </row>
    <row r="341" spans="1:9" ht="105" x14ac:dyDescent="0.25">
      <c r="A341" s="107" t="s">
        <v>356</v>
      </c>
      <c r="B341" s="17" t="s">
        <v>357</v>
      </c>
      <c r="C341" s="24" t="s">
        <v>116</v>
      </c>
      <c r="D341" s="23">
        <v>44476</v>
      </c>
      <c r="E341" s="28">
        <v>64050</v>
      </c>
      <c r="F341" s="84"/>
      <c r="G341" s="84"/>
      <c r="H341" s="28">
        <v>64050</v>
      </c>
      <c r="I341" s="102"/>
    </row>
    <row r="342" spans="1:9" x14ac:dyDescent="0.25">
      <c r="A342" s="108" t="s">
        <v>358</v>
      </c>
      <c r="B342" s="26"/>
      <c r="C342" s="24"/>
      <c r="D342" s="23"/>
      <c r="E342" s="30">
        <f>SUM(E341:E341)</f>
        <v>64050</v>
      </c>
      <c r="F342" s="84"/>
      <c r="G342" s="84"/>
      <c r="H342" s="30">
        <f>SUM(H341:H341)</f>
        <v>64050</v>
      </c>
      <c r="I342" s="100">
        <f>H342</f>
        <v>64050</v>
      </c>
    </row>
    <row r="343" spans="1:9" x14ac:dyDescent="0.25">
      <c r="A343" s="106"/>
      <c r="B343" s="26"/>
      <c r="C343" s="24"/>
      <c r="D343" s="23"/>
      <c r="E343" s="27"/>
      <c r="F343" s="84"/>
      <c r="G343" s="84"/>
      <c r="H343" s="27"/>
      <c r="I343" s="102"/>
    </row>
    <row r="344" spans="1:9" x14ac:dyDescent="0.25">
      <c r="A344" s="106"/>
      <c r="B344" s="26"/>
      <c r="C344" s="24"/>
      <c r="D344" s="23"/>
      <c r="E344" s="27"/>
      <c r="F344" s="84"/>
      <c r="G344" s="84"/>
      <c r="H344" s="27"/>
      <c r="I344" s="102"/>
    </row>
    <row r="345" spans="1:9" ht="75" x14ac:dyDescent="0.25">
      <c r="A345" s="107" t="s">
        <v>360</v>
      </c>
      <c r="B345" s="19" t="s">
        <v>361</v>
      </c>
      <c r="C345" s="24" t="s">
        <v>359</v>
      </c>
      <c r="D345" s="23">
        <v>44509</v>
      </c>
      <c r="E345" s="28">
        <v>213219.86</v>
      </c>
      <c r="F345" s="84"/>
      <c r="G345" s="84"/>
      <c r="H345" s="28">
        <v>213219.86</v>
      </c>
      <c r="I345" s="102"/>
    </row>
    <row r="346" spans="1:9" ht="27.75" customHeight="1" x14ac:dyDescent="0.25">
      <c r="A346" s="108" t="s">
        <v>362</v>
      </c>
      <c r="B346" s="26"/>
      <c r="C346" s="24"/>
      <c r="D346" s="23"/>
      <c r="E346" s="30">
        <f>SUM(E345)</f>
        <v>213219.86</v>
      </c>
      <c r="F346" s="84"/>
      <c r="G346" s="84"/>
      <c r="H346" s="30">
        <f>SUM(H345)</f>
        <v>213219.86</v>
      </c>
      <c r="I346" s="100">
        <f>H346</f>
        <v>213219.86</v>
      </c>
    </row>
    <row r="347" spans="1:9" x14ac:dyDescent="0.25">
      <c r="A347" s="106"/>
      <c r="B347" s="26"/>
      <c r="C347" s="24"/>
      <c r="D347" s="23"/>
      <c r="E347" s="27"/>
      <c r="F347" s="84"/>
      <c r="G347" s="84"/>
      <c r="H347" s="27"/>
      <c r="I347" s="102"/>
    </row>
    <row r="348" spans="1:9" x14ac:dyDescent="0.25">
      <c r="A348" s="105"/>
      <c r="B348" s="17"/>
      <c r="C348" s="32"/>
      <c r="D348" s="14"/>
      <c r="E348" s="45"/>
      <c r="F348" s="84"/>
      <c r="G348" s="84"/>
      <c r="H348" s="45"/>
      <c r="I348" s="102"/>
    </row>
    <row r="349" spans="1:9" ht="75" x14ac:dyDescent="0.25">
      <c r="A349" s="105" t="s">
        <v>364</v>
      </c>
      <c r="B349" s="26" t="s">
        <v>365</v>
      </c>
      <c r="C349" s="32" t="s">
        <v>363</v>
      </c>
      <c r="D349" s="14">
        <v>44481</v>
      </c>
      <c r="E349" s="45">
        <v>129999.42</v>
      </c>
      <c r="F349" s="84"/>
      <c r="G349" s="84"/>
      <c r="H349" s="45">
        <v>129999.42</v>
      </c>
      <c r="I349" s="102"/>
    </row>
    <row r="350" spans="1:9" ht="75" x14ac:dyDescent="0.25">
      <c r="A350" s="105" t="s">
        <v>364</v>
      </c>
      <c r="B350" s="26" t="s">
        <v>367</v>
      </c>
      <c r="C350" s="32" t="s">
        <v>366</v>
      </c>
      <c r="D350" s="14">
        <v>44481</v>
      </c>
      <c r="E350" s="45">
        <v>76700</v>
      </c>
      <c r="F350" s="84"/>
      <c r="G350" s="84"/>
      <c r="H350" s="45">
        <v>76700</v>
      </c>
      <c r="I350" s="102"/>
    </row>
    <row r="351" spans="1:9" ht="21" customHeight="1" x14ac:dyDescent="0.25">
      <c r="A351" s="99" t="s">
        <v>368</v>
      </c>
      <c r="B351" s="17"/>
      <c r="C351" s="32"/>
      <c r="D351" s="14"/>
      <c r="E351" s="46">
        <f>SUM(E349:E350)</f>
        <v>206699.41999999998</v>
      </c>
      <c r="F351" s="84"/>
      <c r="G351" s="84"/>
      <c r="H351" s="46">
        <f>SUM(H349:H350)</f>
        <v>206699.41999999998</v>
      </c>
      <c r="I351" s="100">
        <f>H351</f>
        <v>206699.41999999998</v>
      </c>
    </row>
    <row r="352" spans="1:9" x14ac:dyDescent="0.25">
      <c r="A352" s="105"/>
      <c r="B352" s="17"/>
      <c r="C352" s="32"/>
      <c r="D352" s="14"/>
      <c r="E352" s="45"/>
      <c r="F352" s="84"/>
      <c r="G352" s="84"/>
      <c r="H352" s="45"/>
      <c r="I352" s="102"/>
    </row>
    <row r="353" spans="1:9" x14ac:dyDescent="0.25">
      <c r="A353" s="105"/>
      <c r="B353" s="26"/>
      <c r="C353" s="24"/>
      <c r="D353" s="23"/>
      <c r="E353" s="27"/>
      <c r="F353" s="84"/>
      <c r="G353" s="84"/>
      <c r="H353" s="27"/>
      <c r="I353" s="102"/>
    </row>
    <row r="354" spans="1:9" ht="60" x14ac:dyDescent="0.25">
      <c r="A354" s="105" t="s">
        <v>370</v>
      </c>
      <c r="B354" s="17" t="s">
        <v>371</v>
      </c>
      <c r="C354" s="15" t="s">
        <v>369</v>
      </c>
      <c r="D354" s="14">
        <v>41352</v>
      </c>
      <c r="E354" s="22">
        <v>1416</v>
      </c>
      <c r="F354" s="84"/>
      <c r="G354" s="84"/>
      <c r="H354" s="22">
        <v>1416</v>
      </c>
      <c r="I354" s="102"/>
    </row>
    <row r="355" spans="1:9" ht="60" x14ac:dyDescent="0.25">
      <c r="A355" s="105" t="s">
        <v>370</v>
      </c>
      <c r="B355" s="17" t="s">
        <v>371</v>
      </c>
      <c r="C355" s="15" t="s">
        <v>369</v>
      </c>
      <c r="D355" s="14">
        <v>41352</v>
      </c>
      <c r="E355" s="22">
        <v>9428.2000000000007</v>
      </c>
      <c r="F355" s="84"/>
      <c r="G355" s="84"/>
      <c r="H355" s="22">
        <v>9428.2000000000007</v>
      </c>
      <c r="I355" s="102"/>
    </row>
    <row r="356" spans="1:9" ht="60" x14ac:dyDescent="0.25">
      <c r="A356" s="105" t="s">
        <v>370</v>
      </c>
      <c r="B356" s="17" t="s">
        <v>371</v>
      </c>
      <c r="C356" s="15" t="s">
        <v>369</v>
      </c>
      <c r="D356" s="14">
        <v>41352</v>
      </c>
      <c r="E356" s="22">
        <v>826</v>
      </c>
      <c r="F356" s="84"/>
      <c r="G356" s="84"/>
      <c r="H356" s="22">
        <v>826</v>
      </c>
      <c r="I356" s="102"/>
    </row>
    <row r="357" spans="1:9" ht="60" x14ac:dyDescent="0.25">
      <c r="A357" s="105" t="s">
        <v>370</v>
      </c>
      <c r="B357" s="17" t="s">
        <v>371</v>
      </c>
      <c r="C357" s="15" t="s">
        <v>369</v>
      </c>
      <c r="D357" s="14">
        <v>41352</v>
      </c>
      <c r="E357" s="22">
        <v>1652</v>
      </c>
      <c r="F357" s="84"/>
      <c r="G357" s="84"/>
      <c r="H357" s="22">
        <v>1652</v>
      </c>
      <c r="I357" s="102"/>
    </row>
    <row r="358" spans="1:9" ht="60" x14ac:dyDescent="0.25">
      <c r="A358" s="105" t="s">
        <v>370</v>
      </c>
      <c r="B358" s="17" t="s">
        <v>371</v>
      </c>
      <c r="C358" s="15" t="s">
        <v>369</v>
      </c>
      <c r="D358" s="14">
        <v>41352</v>
      </c>
      <c r="E358" s="22">
        <v>17523</v>
      </c>
      <c r="F358" s="84"/>
      <c r="G358" s="84"/>
      <c r="H358" s="22">
        <v>17523</v>
      </c>
      <c r="I358" s="102"/>
    </row>
    <row r="359" spans="1:9" ht="60" x14ac:dyDescent="0.25">
      <c r="A359" s="105" t="s">
        <v>370</v>
      </c>
      <c r="B359" s="17" t="s">
        <v>373</v>
      </c>
      <c r="C359" s="15" t="s">
        <v>372</v>
      </c>
      <c r="D359" s="14">
        <v>41583</v>
      </c>
      <c r="E359" s="22">
        <v>15989</v>
      </c>
      <c r="F359" s="84"/>
      <c r="G359" s="84"/>
      <c r="H359" s="22">
        <v>15989</v>
      </c>
      <c r="I359" s="102"/>
    </row>
    <row r="360" spans="1:9" ht="60" x14ac:dyDescent="0.25">
      <c r="A360" s="105" t="s">
        <v>370</v>
      </c>
      <c r="B360" s="17" t="s">
        <v>373</v>
      </c>
      <c r="C360" s="15" t="s">
        <v>372</v>
      </c>
      <c r="D360" s="14">
        <v>41583</v>
      </c>
      <c r="E360" s="22">
        <v>63602</v>
      </c>
      <c r="F360" s="84"/>
      <c r="G360" s="84"/>
      <c r="H360" s="22">
        <v>63602</v>
      </c>
      <c r="I360" s="102"/>
    </row>
    <row r="361" spans="1:9" ht="60" x14ac:dyDescent="0.25">
      <c r="A361" s="105" t="s">
        <v>370</v>
      </c>
      <c r="B361" s="17" t="s">
        <v>373</v>
      </c>
      <c r="C361" s="15" t="s">
        <v>372</v>
      </c>
      <c r="D361" s="14">
        <v>41583</v>
      </c>
      <c r="E361" s="22">
        <v>4053.3</v>
      </c>
      <c r="F361" s="84"/>
      <c r="G361" s="84"/>
      <c r="H361" s="22">
        <v>4053.3</v>
      </c>
      <c r="I361" s="102"/>
    </row>
    <row r="362" spans="1:9" ht="60" x14ac:dyDescent="0.25">
      <c r="A362" s="105" t="s">
        <v>370</v>
      </c>
      <c r="B362" s="17" t="s">
        <v>373</v>
      </c>
      <c r="C362" s="15" t="s">
        <v>372</v>
      </c>
      <c r="D362" s="14">
        <v>41583</v>
      </c>
      <c r="E362" s="22">
        <v>1150.5</v>
      </c>
      <c r="F362" s="84"/>
      <c r="G362" s="84"/>
      <c r="H362" s="22">
        <v>1150.5</v>
      </c>
      <c r="I362" s="102"/>
    </row>
    <row r="363" spans="1:9" ht="60" x14ac:dyDescent="0.25">
      <c r="A363" s="105" t="s">
        <v>370</v>
      </c>
      <c r="B363" s="17" t="s">
        <v>373</v>
      </c>
      <c r="C363" s="15" t="s">
        <v>372</v>
      </c>
      <c r="D363" s="14">
        <v>41583</v>
      </c>
      <c r="E363" s="22">
        <v>1121</v>
      </c>
      <c r="F363" s="84"/>
      <c r="G363" s="84"/>
      <c r="H363" s="22">
        <v>1121</v>
      </c>
      <c r="I363" s="102"/>
    </row>
    <row r="364" spans="1:9" ht="60" x14ac:dyDescent="0.25">
      <c r="A364" s="105" t="s">
        <v>370</v>
      </c>
      <c r="B364" s="17" t="s">
        <v>373</v>
      </c>
      <c r="C364" s="15" t="s">
        <v>372</v>
      </c>
      <c r="D364" s="14">
        <v>41583</v>
      </c>
      <c r="E364" s="22">
        <v>217651</v>
      </c>
      <c r="F364" s="84"/>
      <c r="G364" s="84"/>
      <c r="H364" s="22">
        <v>217651</v>
      </c>
      <c r="I364" s="102"/>
    </row>
    <row r="365" spans="1:9" ht="60" x14ac:dyDescent="0.25">
      <c r="A365" s="105" t="s">
        <v>370</v>
      </c>
      <c r="B365" s="17" t="s">
        <v>373</v>
      </c>
      <c r="C365" s="15" t="s">
        <v>372</v>
      </c>
      <c r="D365" s="14">
        <v>41583</v>
      </c>
      <c r="E365" s="22">
        <v>153.4</v>
      </c>
      <c r="F365" s="84"/>
      <c r="G365" s="84"/>
      <c r="H365" s="22">
        <v>153.4</v>
      </c>
      <c r="I365" s="102"/>
    </row>
    <row r="366" spans="1:9" ht="60" x14ac:dyDescent="0.25">
      <c r="A366" s="105" t="s">
        <v>370</v>
      </c>
      <c r="B366" s="17" t="s">
        <v>373</v>
      </c>
      <c r="C366" s="15" t="s">
        <v>372</v>
      </c>
      <c r="D366" s="14">
        <v>41583</v>
      </c>
      <c r="E366" s="22">
        <v>224.2</v>
      </c>
      <c r="F366" s="84"/>
      <c r="G366" s="84"/>
      <c r="H366" s="22">
        <v>224.2</v>
      </c>
      <c r="I366" s="102"/>
    </row>
    <row r="367" spans="1:9" ht="60" x14ac:dyDescent="0.25">
      <c r="A367" s="105" t="s">
        <v>370</v>
      </c>
      <c r="B367" s="17" t="s">
        <v>373</v>
      </c>
      <c r="C367" s="15" t="s">
        <v>372</v>
      </c>
      <c r="D367" s="14">
        <v>41583</v>
      </c>
      <c r="E367" s="22">
        <v>531</v>
      </c>
      <c r="F367" s="84"/>
      <c r="G367" s="84"/>
      <c r="H367" s="22">
        <v>531</v>
      </c>
      <c r="I367" s="102"/>
    </row>
    <row r="368" spans="1:9" ht="30" x14ac:dyDescent="0.25">
      <c r="A368" s="99" t="s">
        <v>374</v>
      </c>
      <c r="B368" s="17"/>
      <c r="C368" s="15"/>
      <c r="D368" s="14"/>
      <c r="E368" s="9">
        <f>SUM(E354:E367)</f>
        <v>335320.60000000003</v>
      </c>
      <c r="F368" s="84"/>
      <c r="G368" s="84"/>
      <c r="H368" s="9">
        <f>SUM(H354:H367)</f>
        <v>335320.60000000003</v>
      </c>
      <c r="I368" s="100">
        <f>H368</f>
        <v>335320.60000000003</v>
      </c>
    </row>
    <row r="369" spans="1:9" x14ac:dyDescent="0.25">
      <c r="A369" s="104"/>
      <c r="B369" s="17"/>
      <c r="C369" s="15"/>
      <c r="D369" s="14"/>
      <c r="E369" s="18"/>
      <c r="F369" s="84"/>
      <c r="G369" s="84"/>
      <c r="H369" s="18"/>
      <c r="I369" s="102"/>
    </row>
    <row r="370" spans="1:9" x14ac:dyDescent="0.25">
      <c r="A370" s="104"/>
      <c r="B370" s="17"/>
      <c r="C370" s="15"/>
      <c r="D370" s="14"/>
      <c r="E370" s="18"/>
      <c r="F370" s="84"/>
      <c r="G370" s="84"/>
      <c r="H370" s="18"/>
      <c r="I370" s="102"/>
    </row>
    <row r="371" spans="1:9" ht="105" x14ac:dyDescent="0.25">
      <c r="A371" s="105" t="s">
        <v>375</v>
      </c>
      <c r="B371" s="17" t="s">
        <v>376</v>
      </c>
      <c r="C371" s="15" t="s">
        <v>158</v>
      </c>
      <c r="D371" s="14">
        <v>44433</v>
      </c>
      <c r="E371" s="20">
        <v>173814</v>
      </c>
      <c r="F371" s="84"/>
      <c r="G371" s="84"/>
      <c r="H371" s="20">
        <v>173814</v>
      </c>
      <c r="I371" s="102"/>
    </row>
    <row r="372" spans="1:9" ht="105" x14ac:dyDescent="0.25">
      <c r="A372" s="105" t="s">
        <v>375</v>
      </c>
      <c r="B372" s="17" t="s">
        <v>376</v>
      </c>
      <c r="C372" s="15" t="s">
        <v>158</v>
      </c>
      <c r="D372" s="14">
        <v>44433</v>
      </c>
      <c r="E372" s="20">
        <v>197001</v>
      </c>
      <c r="F372" s="84"/>
      <c r="G372" s="84"/>
      <c r="H372" s="20">
        <v>197001</v>
      </c>
      <c r="I372" s="102"/>
    </row>
    <row r="373" spans="1:9" ht="105" x14ac:dyDescent="0.25">
      <c r="A373" s="105" t="s">
        <v>375</v>
      </c>
      <c r="B373" s="17" t="s">
        <v>376</v>
      </c>
      <c r="C373" s="15" t="s">
        <v>158</v>
      </c>
      <c r="D373" s="14">
        <v>44433</v>
      </c>
      <c r="E373" s="20">
        <v>541185.5</v>
      </c>
      <c r="F373" s="84"/>
      <c r="G373" s="84"/>
      <c r="H373" s="20">
        <v>541185.5</v>
      </c>
      <c r="I373" s="102"/>
    </row>
    <row r="374" spans="1:9" x14ac:dyDescent="0.25">
      <c r="A374" s="99" t="s">
        <v>377</v>
      </c>
      <c r="B374" s="17"/>
      <c r="C374" s="15"/>
      <c r="D374" s="14"/>
      <c r="E374" s="9">
        <f>SUM(E371:E373)</f>
        <v>912000.5</v>
      </c>
      <c r="F374" s="84"/>
      <c r="G374" s="84"/>
      <c r="H374" s="9">
        <f>SUM(H371:H373)</f>
        <v>912000.5</v>
      </c>
      <c r="I374" s="100">
        <f>H374</f>
        <v>912000.5</v>
      </c>
    </row>
    <row r="375" spans="1:9" x14ac:dyDescent="0.25">
      <c r="A375" s="104"/>
      <c r="B375" s="17"/>
      <c r="C375" s="15"/>
      <c r="D375" s="14"/>
      <c r="E375" s="18"/>
      <c r="F375" s="84"/>
      <c r="G375" s="84"/>
      <c r="H375" s="18"/>
      <c r="I375" s="102"/>
    </row>
    <row r="376" spans="1:9" x14ac:dyDescent="0.25">
      <c r="A376" s="104"/>
      <c r="B376" s="17"/>
      <c r="C376" s="15"/>
      <c r="D376" s="14"/>
      <c r="E376" s="18"/>
      <c r="F376" s="84"/>
      <c r="G376" s="84"/>
      <c r="H376" s="18"/>
      <c r="I376" s="102"/>
    </row>
    <row r="377" spans="1:9" ht="75" x14ac:dyDescent="0.25">
      <c r="A377" s="105" t="s">
        <v>378</v>
      </c>
      <c r="B377" s="17" t="s">
        <v>379</v>
      </c>
      <c r="C377" s="15" t="s">
        <v>238</v>
      </c>
      <c r="D377" s="14">
        <v>44455</v>
      </c>
      <c r="E377" s="20">
        <v>24234.84</v>
      </c>
      <c r="F377" s="84"/>
      <c r="G377" s="84"/>
      <c r="H377" s="20">
        <v>24234.84</v>
      </c>
      <c r="I377" s="102"/>
    </row>
    <row r="378" spans="1:9" ht="30" x14ac:dyDescent="0.25">
      <c r="A378" s="99" t="s">
        <v>380</v>
      </c>
      <c r="B378" s="17"/>
      <c r="C378" s="15"/>
      <c r="D378" s="14"/>
      <c r="E378" s="9">
        <f>SUM(E377)</f>
        <v>24234.84</v>
      </c>
      <c r="F378" s="84"/>
      <c r="G378" s="84"/>
      <c r="H378" s="9">
        <f>SUM(H377)</f>
        <v>24234.84</v>
      </c>
      <c r="I378" s="100">
        <f>H378</f>
        <v>24234.84</v>
      </c>
    </row>
    <row r="379" spans="1:9" x14ac:dyDescent="0.25">
      <c r="A379" s="104"/>
      <c r="B379" s="17"/>
      <c r="C379" s="15"/>
      <c r="D379" s="14"/>
      <c r="E379" s="18"/>
      <c r="F379" s="84"/>
      <c r="G379" s="84"/>
      <c r="H379" s="18"/>
      <c r="I379" s="102"/>
    </row>
    <row r="380" spans="1:9" x14ac:dyDescent="0.25">
      <c r="A380" s="105"/>
      <c r="B380" s="17"/>
      <c r="C380" s="15"/>
      <c r="D380" s="14"/>
      <c r="E380" s="18"/>
      <c r="F380" s="84"/>
      <c r="G380" s="84"/>
      <c r="H380" s="18"/>
      <c r="I380" s="102"/>
    </row>
    <row r="381" spans="1:9" ht="90" x14ac:dyDescent="0.25">
      <c r="A381" s="105" t="s">
        <v>382</v>
      </c>
      <c r="B381" s="17" t="s">
        <v>383</v>
      </c>
      <c r="C381" s="15" t="s">
        <v>381</v>
      </c>
      <c r="D381" s="14">
        <v>42038</v>
      </c>
      <c r="E381" s="22">
        <v>31600</v>
      </c>
      <c r="F381" s="84"/>
      <c r="G381" s="84"/>
      <c r="H381" s="22">
        <v>31600</v>
      </c>
      <c r="I381" s="102"/>
    </row>
    <row r="382" spans="1:9" ht="30" x14ac:dyDescent="0.25">
      <c r="A382" s="99" t="s">
        <v>384</v>
      </c>
      <c r="B382" s="17"/>
      <c r="C382" s="15"/>
      <c r="D382" s="14"/>
      <c r="E382" s="9">
        <f>SUM(E381)</f>
        <v>31600</v>
      </c>
      <c r="F382" s="84"/>
      <c r="G382" s="84"/>
      <c r="H382" s="9">
        <f>SUM(H381)</f>
        <v>31600</v>
      </c>
      <c r="I382" s="100">
        <f>H382</f>
        <v>31600</v>
      </c>
    </row>
    <row r="383" spans="1:9" x14ac:dyDescent="0.25">
      <c r="A383" s="104"/>
      <c r="B383" s="17"/>
      <c r="C383" s="15"/>
      <c r="D383" s="14"/>
      <c r="E383" s="18"/>
      <c r="F383" s="84"/>
      <c r="G383" s="84"/>
      <c r="H383" s="18"/>
      <c r="I383" s="102"/>
    </row>
    <row r="384" spans="1:9" x14ac:dyDescent="0.25">
      <c r="A384" s="105"/>
      <c r="B384" s="17"/>
      <c r="C384" s="15"/>
      <c r="D384" s="14"/>
      <c r="E384" s="18"/>
      <c r="F384" s="84"/>
      <c r="G384" s="84"/>
      <c r="H384" s="18"/>
      <c r="I384" s="102"/>
    </row>
    <row r="385" spans="1:9" ht="45" x14ac:dyDescent="0.25">
      <c r="A385" s="105" t="s">
        <v>385</v>
      </c>
      <c r="B385" s="17" t="s">
        <v>386</v>
      </c>
      <c r="C385" s="15" t="s">
        <v>228</v>
      </c>
      <c r="D385" s="14">
        <v>44358</v>
      </c>
      <c r="E385" s="20">
        <v>175501.4</v>
      </c>
      <c r="F385" s="84"/>
      <c r="G385" s="84"/>
      <c r="H385" s="20">
        <v>175501.4</v>
      </c>
      <c r="I385" s="102"/>
    </row>
    <row r="386" spans="1:9" ht="20.25" customHeight="1" x14ac:dyDescent="0.25">
      <c r="A386" s="99" t="s">
        <v>387</v>
      </c>
      <c r="B386" s="17"/>
      <c r="C386" s="15"/>
      <c r="D386" s="14"/>
      <c r="E386" s="9">
        <f>SUM(E385)</f>
        <v>175501.4</v>
      </c>
      <c r="F386" s="84"/>
      <c r="G386" s="84"/>
      <c r="H386" s="9">
        <f>SUM(H385)</f>
        <v>175501.4</v>
      </c>
      <c r="I386" s="100">
        <f>H386</f>
        <v>175501.4</v>
      </c>
    </row>
    <row r="387" spans="1:9" ht="20.25" customHeight="1" x14ac:dyDescent="0.25">
      <c r="A387" s="105"/>
      <c r="B387" s="17"/>
      <c r="C387" s="15"/>
      <c r="D387" s="14"/>
      <c r="E387" s="18"/>
      <c r="F387" s="84"/>
      <c r="G387" s="84"/>
      <c r="H387" s="18"/>
      <c r="I387" s="102"/>
    </row>
    <row r="388" spans="1:9" ht="20.25" customHeight="1" x14ac:dyDescent="0.25">
      <c r="A388" s="105"/>
      <c r="B388" s="17"/>
      <c r="C388" s="15"/>
      <c r="D388" s="14"/>
      <c r="E388" s="18"/>
      <c r="F388" s="84"/>
      <c r="G388" s="84"/>
      <c r="H388" s="18"/>
      <c r="I388" s="102"/>
    </row>
    <row r="389" spans="1:9" ht="45" x14ac:dyDescent="0.25">
      <c r="A389" s="105" t="s">
        <v>389</v>
      </c>
      <c r="B389" s="17" t="s">
        <v>390</v>
      </c>
      <c r="C389" s="15" t="s">
        <v>388</v>
      </c>
      <c r="D389" s="14">
        <v>41738</v>
      </c>
      <c r="E389" s="22">
        <v>17221.599999999999</v>
      </c>
      <c r="F389" s="84"/>
      <c r="G389" s="84"/>
      <c r="H389" s="22">
        <v>17221.599999999999</v>
      </c>
      <c r="I389" s="102"/>
    </row>
    <row r="390" spans="1:9" ht="30" x14ac:dyDescent="0.25">
      <c r="A390" s="99" t="s">
        <v>391</v>
      </c>
      <c r="B390" s="17"/>
      <c r="C390" s="15"/>
      <c r="D390" s="14"/>
      <c r="E390" s="9">
        <f>SUM(E389)</f>
        <v>17221.599999999999</v>
      </c>
      <c r="F390" s="84"/>
      <c r="G390" s="84"/>
      <c r="H390" s="9">
        <f>SUM(H389)</f>
        <v>17221.599999999999</v>
      </c>
      <c r="I390" s="100">
        <f>H390</f>
        <v>17221.599999999999</v>
      </c>
    </row>
    <row r="391" spans="1:9" x14ac:dyDescent="0.25">
      <c r="A391" s="106"/>
      <c r="B391" s="26"/>
      <c r="C391" s="24"/>
      <c r="D391" s="23"/>
      <c r="E391" s="27"/>
      <c r="F391" s="84"/>
      <c r="G391" s="84"/>
      <c r="H391" s="27"/>
      <c r="I391" s="102"/>
    </row>
    <row r="392" spans="1:9" x14ac:dyDescent="0.25">
      <c r="A392" s="106"/>
      <c r="B392" s="26"/>
      <c r="C392" s="24"/>
      <c r="D392" s="23"/>
      <c r="E392" s="27"/>
      <c r="F392" s="84"/>
      <c r="G392" s="84"/>
      <c r="H392" s="27"/>
      <c r="I392" s="102"/>
    </row>
    <row r="393" spans="1:9" ht="195" x14ac:dyDescent="0.25">
      <c r="A393" s="105" t="s">
        <v>393</v>
      </c>
      <c r="B393" s="35" t="s">
        <v>394</v>
      </c>
      <c r="C393" s="15" t="s">
        <v>392</v>
      </c>
      <c r="D393" s="14">
        <v>44433</v>
      </c>
      <c r="E393" s="20">
        <v>1109305.01</v>
      </c>
      <c r="F393" s="84"/>
      <c r="G393" s="84"/>
      <c r="H393" s="20">
        <v>1109305.01</v>
      </c>
      <c r="I393" s="102"/>
    </row>
    <row r="394" spans="1:9" ht="195" x14ac:dyDescent="0.25">
      <c r="A394" s="105" t="s">
        <v>393</v>
      </c>
      <c r="B394" s="47" t="s">
        <v>394</v>
      </c>
      <c r="C394" s="15" t="s">
        <v>392</v>
      </c>
      <c r="D394" s="14">
        <v>44433</v>
      </c>
      <c r="E394" s="20">
        <v>19600.150000000001</v>
      </c>
      <c r="F394" s="84"/>
      <c r="G394" s="84"/>
      <c r="H394" s="20">
        <v>19600.150000000001</v>
      </c>
      <c r="I394" s="102"/>
    </row>
    <row r="395" spans="1:9" ht="195" x14ac:dyDescent="0.25">
      <c r="A395" s="105" t="s">
        <v>393</v>
      </c>
      <c r="B395" s="48" t="s">
        <v>394</v>
      </c>
      <c r="C395" s="15" t="s">
        <v>392</v>
      </c>
      <c r="D395" s="14">
        <v>44433</v>
      </c>
      <c r="E395" s="20">
        <v>35357.51</v>
      </c>
      <c r="F395" s="84"/>
      <c r="G395" s="84"/>
      <c r="H395" s="20">
        <v>35357.51</v>
      </c>
      <c r="I395" s="102"/>
    </row>
    <row r="396" spans="1:9" ht="21" customHeight="1" x14ac:dyDescent="0.25">
      <c r="A396" s="99" t="s">
        <v>395</v>
      </c>
      <c r="B396" s="17"/>
      <c r="C396" s="15"/>
      <c r="D396" s="14"/>
      <c r="E396" s="9">
        <f>SUM(E393:E395)</f>
        <v>1164262.67</v>
      </c>
      <c r="F396" s="84"/>
      <c r="G396" s="84"/>
      <c r="H396" s="9">
        <f>SUM(H393:H395)</f>
        <v>1164262.67</v>
      </c>
      <c r="I396" s="100">
        <f>H396</f>
        <v>1164262.67</v>
      </c>
    </row>
    <row r="397" spans="1:9" x14ac:dyDescent="0.25">
      <c r="A397" s="106"/>
      <c r="B397" s="26"/>
      <c r="C397" s="24"/>
      <c r="D397" s="23"/>
      <c r="E397" s="27"/>
      <c r="F397" s="84"/>
      <c r="G397" s="84"/>
      <c r="H397" s="27"/>
      <c r="I397" s="102"/>
    </row>
    <row r="398" spans="1:9" x14ac:dyDescent="0.25">
      <c r="A398" s="106"/>
      <c r="B398" s="26"/>
      <c r="C398" s="24"/>
      <c r="D398" s="23"/>
      <c r="E398" s="27"/>
      <c r="F398" s="84"/>
      <c r="G398" s="84"/>
      <c r="H398" s="27"/>
      <c r="I398" s="102"/>
    </row>
    <row r="399" spans="1:9" ht="45" x14ac:dyDescent="0.25">
      <c r="A399" s="105" t="s">
        <v>396</v>
      </c>
      <c r="B399" s="17" t="s">
        <v>397</v>
      </c>
      <c r="C399" s="15" t="s">
        <v>57</v>
      </c>
      <c r="D399" s="14"/>
      <c r="E399" s="20">
        <v>239900.03</v>
      </c>
      <c r="F399" s="84"/>
      <c r="G399" s="84"/>
      <c r="H399" s="20">
        <v>239900.03</v>
      </c>
      <c r="I399" s="102"/>
    </row>
    <row r="400" spans="1:9" x14ac:dyDescent="0.25">
      <c r="A400" s="99" t="s">
        <v>398</v>
      </c>
      <c r="B400" s="17"/>
      <c r="C400" s="15"/>
      <c r="D400" s="14"/>
      <c r="E400" s="9">
        <f>SUM(E399:E399)</f>
        <v>239900.03</v>
      </c>
      <c r="F400" s="84"/>
      <c r="G400" s="84"/>
      <c r="H400" s="9">
        <f>SUM(H399:H399)</f>
        <v>239900.03</v>
      </c>
      <c r="I400" s="100">
        <f>H400</f>
        <v>239900.03</v>
      </c>
    </row>
    <row r="401" spans="1:9" x14ac:dyDescent="0.25">
      <c r="A401" s="104"/>
      <c r="B401" s="17"/>
      <c r="C401" s="15"/>
      <c r="D401" s="14"/>
      <c r="E401" s="18"/>
      <c r="F401" s="84"/>
      <c r="G401" s="84"/>
      <c r="H401" s="18"/>
      <c r="I401" s="102"/>
    </row>
    <row r="402" spans="1:9" x14ac:dyDescent="0.25">
      <c r="A402" s="105"/>
      <c r="B402" s="17"/>
      <c r="C402" s="15"/>
      <c r="D402" s="14"/>
      <c r="E402" s="18"/>
      <c r="F402" s="84"/>
      <c r="G402" s="84"/>
      <c r="H402" s="18"/>
      <c r="I402" s="102"/>
    </row>
    <row r="403" spans="1:9" ht="45" x14ac:dyDescent="0.25">
      <c r="A403" s="105" t="s">
        <v>400</v>
      </c>
      <c r="B403" s="17" t="s">
        <v>401</v>
      </c>
      <c r="C403" s="15" t="s">
        <v>399</v>
      </c>
      <c r="D403" s="14">
        <v>41848</v>
      </c>
      <c r="E403" s="22">
        <v>29205</v>
      </c>
      <c r="F403" s="84"/>
      <c r="G403" s="84"/>
      <c r="H403" s="22">
        <v>29205</v>
      </c>
      <c r="I403" s="102"/>
    </row>
    <row r="404" spans="1:9" ht="30" x14ac:dyDescent="0.25">
      <c r="A404" s="99" t="s">
        <v>402</v>
      </c>
      <c r="B404" s="17"/>
      <c r="C404" s="15"/>
      <c r="D404" s="14"/>
      <c r="E404" s="9">
        <f>SUM(E403)</f>
        <v>29205</v>
      </c>
      <c r="F404" s="84"/>
      <c r="G404" s="84"/>
      <c r="H404" s="9">
        <f>SUM(H403)</f>
        <v>29205</v>
      </c>
      <c r="I404" s="100">
        <f>H404</f>
        <v>29205</v>
      </c>
    </row>
    <row r="405" spans="1:9" x14ac:dyDescent="0.25">
      <c r="A405" s="106"/>
      <c r="B405" s="17"/>
      <c r="C405" s="15"/>
      <c r="D405" s="14"/>
      <c r="E405" s="18"/>
      <c r="F405" s="84"/>
      <c r="G405" s="84"/>
      <c r="H405" s="18"/>
      <c r="I405" s="102"/>
    </row>
    <row r="406" spans="1:9" x14ac:dyDescent="0.25">
      <c r="A406" s="107"/>
      <c r="B406" s="17"/>
      <c r="C406" s="15"/>
      <c r="D406" s="14"/>
      <c r="E406" s="27"/>
      <c r="F406" s="84"/>
      <c r="G406" s="84"/>
      <c r="H406" s="27"/>
      <c r="I406" s="102"/>
    </row>
    <row r="407" spans="1:9" ht="75" x14ac:dyDescent="0.25">
      <c r="A407" s="105" t="s">
        <v>404</v>
      </c>
      <c r="B407" s="17" t="s">
        <v>405</v>
      </c>
      <c r="C407" s="15" t="s">
        <v>403</v>
      </c>
      <c r="D407" s="14">
        <v>42430</v>
      </c>
      <c r="E407" s="22">
        <v>23976.69</v>
      </c>
      <c r="F407" s="84"/>
      <c r="G407" s="84"/>
      <c r="H407" s="22">
        <v>23976.69</v>
      </c>
      <c r="I407" s="102"/>
    </row>
    <row r="408" spans="1:9" ht="75" x14ac:dyDescent="0.25">
      <c r="A408" s="105" t="s">
        <v>404</v>
      </c>
      <c r="B408" s="17" t="s">
        <v>405</v>
      </c>
      <c r="C408" s="15" t="s">
        <v>406</v>
      </c>
      <c r="D408" s="14">
        <v>42430</v>
      </c>
      <c r="E408" s="22">
        <v>33629.19</v>
      </c>
      <c r="F408" s="84"/>
      <c r="G408" s="84"/>
      <c r="H408" s="22">
        <v>33629.19</v>
      </c>
      <c r="I408" s="102"/>
    </row>
    <row r="409" spans="1:9" ht="75" x14ac:dyDescent="0.25">
      <c r="A409" s="105" t="s">
        <v>404</v>
      </c>
      <c r="B409" s="17" t="s">
        <v>405</v>
      </c>
      <c r="C409" s="15" t="s">
        <v>407</v>
      </c>
      <c r="D409" s="14">
        <v>42430</v>
      </c>
      <c r="E409" s="22">
        <v>14449.66</v>
      </c>
      <c r="F409" s="84"/>
      <c r="G409" s="84"/>
      <c r="H409" s="22">
        <v>14449.66</v>
      </c>
      <c r="I409" s="102"/>
    </row>
    <row r="410" spans="1:9" ht="30" x14ac:dyDescent="0.25">
      <c r="A410" s="99" t="s">
        <v>408</v>
      </c>
      <c r="B410" s="17"/>
      <c r="C410" s="15"/>
      <c r="D410" s="14"/>
      <c r="E410" s="9">
        <f>SUM(E407:E409)</f>
        <v>72055.540000000008</v>
      </c>
      <c r="F410" s="84"/>
      <c r="G410" s="84"/>
      <c r="H410" s="9">
        <f>SUM(H407:H409)</f>
        <v>72055.540000000008</v>
      </c>
      <c r="I410" s="100">
        <f>H410</f>
        <v>72055.540000000008</v>
      </c>
    </row>
    <row r="411" spans="1:9" x14ac:dyDescent="0.25">
      <c r="A411" s="104"/>
      <c r="B411" s="17"/>
      <c r="C411" s="15"/>
      <c r="D411" s="14"/>
      <c r="E411" s="18"/>
      <c r="F411" s="84"/>
      <c r="G411" s="84"/>
      <c r="H411" s="18"/>
      <c r="I411" s="102"/>
    </row>
    <row r="412" spans="1:9" x14ac:dyDescent="0.25">
      <c r="A412" s="104"/>
      <c r="B412" s="17"/>
      <c r="C412" s="15"/>
      <c r="D412" s="14"/>
      <c r="E412" s="18"/>
      <c r="F412" s="84"/>
      <c r="G412" s="84"/>
      <c r="H412" s="18"/>
      <c r="I412" s="102"/>
    </row>
    <row r="413" spans="1:9" ht="90" x14ac:dyDescent="0.25">
      <c r="A413" s="105" t="s">
        <v>410</v>
      </c>
      <c r="B413" s="17" t="s">
        <v>411</v>
      </c>
      <c r="C413" s="15" t="s">
        <v>409</v>
      </c>
      <c r="D413" s="14">
        <v>44456</v>
      </c>
      <c r="E413" s="20">
        <v>10620</v>
      </c>
      <c r="F413" s="84"/>
      <c r="G413" s="84"/>
      <c r="H413" s="20">
        <v>10620</v>
      </c>
      <c r="I413" s="102"/>
    </row>
    <row r="414" spans="1:9" ht="30" x14ac:dyDescent="0.25">
      <c r="A414" s="99" t="s">
        <v>412</v>
      </c>
      <c r="B414" s="17"/>
      <c r="C414" s="15"/>
      <c r="D414" s="14"/>
      <c r="E414" s="9">
        <f>SUM(E413)</f>
        <v>10620</v>
      </c>
      <c r="F414" s="84"/>
      <c r="G414" s="84"/>
      <c r="H414" s="9">
        <f>SUM(H413)</f>
        <v>10620</v>
      </c>
      <c r="I414" s="100">
        <f>H414</f>
        <v>10620</v>
      </c>
    </row>
    <row r="415" spans="1:9" x14ac:dyDescent="0.25">
      <c r="A415" s="104"/>
      <c r="B415" s="17"/>
      <c r="C415" s="15"/>
      <c r="D415" s="14"/>
      <c r="E415" s="18"/>
      <c r="F415" s="84"/>
      <c r="G415" s="84"/>
      <c r="H415" s="18"/>
      <c r="I415" s="102"/>
    </row>
    <row r="416" spans="1:9" x14ac:dyDescent="0.25">
      <c r="A416" s="105"/>
      <c r="B416" s="17"/>
      <c r="C416" s="15"/>
      <c r="D416" s="14"/>
      <c r="E416" s="18"/>
      <c r="F416" s="84"/>
      <c r="G416" s="84"/>
      <c r="H416" s="18"/>
      <c r="I416" s="102"/>
    </row>
    <row r="417" spans="1:9" ht="90" x14ac:dyDescent="0.25">
      <c r="A417" s="105" t="s">
        <v>414</v>
      </c>
      <c r="B417" s="17" t="s">
        <v>415</v>
      </c>
      <c r="C417" s="15" t="s">
        <v>413</v>
      </c>
      <c r="D417" s="14">
        <v>41838</v>
      </c>
      <c r="E417" s="22">
        <v>24862.84</v>
      </c>
      <c r="F417" s="84"/>
      <c r="G417" s="84"/>
      <c r="H417" s="22">
        <v>24862.84</v>
      </c>
      <c r="I417" s="102"/>
    </row>
    <row r="418" spans="1:9" ht="30" x14ac:dyDescent="0.25">
      <c r="A418" s="99" t="s">
        <v>416</v>
      </c>
      <c r="B418" s="17"/>
      <c r="C418" s="15"/>
      <c r="D418" s="14"/>
      <c r="E418" s="9">
        <f>SUM(E417:E417)</f>
        <v>24862.84</v>
      </c>
      <c r="F418" s="84"/>
      <c r="G418" s="84"/>
      <c r="H418" s="9">
        <f>SUM(H417:H417)</f>
        <v>24862.84</v>
      </c>
      <c r="I418" s="100">
        <f>H418</f>
        <v>24862.84</v>
      </c>
    </row>
    <row r="419" spans="1:9" x14ac:dyDescent="0.25">
      <c r="A419" s="104"/>
      <c r="B419" s="17"/>
      <c r="C419" s="15"/>
      <c r="D419" s="14"/>
      <c r="E419" s="18"/>
      <c r="F419" s="84"/>
      <c r="G419" s="84"/>
      <c r="H419" s="18"/>
      <c r="I419" s="102"/>
    </row>
    <row r="420" spans="1:9" x14ac:dyDescent="0.25">
      <c r="A420" s="104"/>
      <c r="B420" s="17"/>
      <c r="C420" s="15"/>
      <c r="D420" s="14"/>
      <c r="E420" s="18"/>
      <c r="F420" s="84"/>
      <c r="G420" s="84"/>
      <c r="H420" s="18"/>
      <c r="I420" s="102"/>
    </row>
    <row r="421" spans="1:9" ht="105" x14ac:dyDescent="0.25">
      <c r="A421" s="105" t="s">
        <v>418</v>
      </c>
      <c r="B421" s="17" t="s">
        <v>419</v>
      </c>
      <c r="C421" s="15" t="s">
        <v>417</v>
      </c>
      <c r="D421" s="14">
        <v>44503</v>
      </c>
      <c r="E421" s="20">
        <v>10620</v>
      </c>
      <c r="F421" s="84"/>
      <c r="G421" s="84"/>
      <c r="H421" s="20">
        <v>10620</v>
      </c>
      <c r="I421" s="102"/>
    </row>
    <row r="422" spans="1:9" ht="30" x14ac:dyDescent="0.25">
      <c r="A422" s="99" t="s">
        <v>420</v>
      </c>
      <c r="B422" s="17"/>
      <c r="C422" s="15"/>
      <c r="D422" s="14"/>
      <c r="E422" s="9">
        <f>SUM(E421:E421)</f>
        <v>10620</v>
      </c>
      <c r="F422" s="84"/>
      <c r="G422" s="84"/>
      <c r="H422" s="9">
        <f>SUM(H421:H421)</f>
        <v>10620</v>
      </c>
      <c r="I422" s="100">
        <f>H422</f>
        <v>10620</v>
      </c>
    </row>
    <row r="423" spans="1:9" x14ac:dyDescent="0.25">
      <c r="A423" s="105"/>
      <c r="B423" s="17"/>
      <c r="C423" s="15"/>
      <c r="D423" s="14"/>
      <c r="E423" s="18"/>
      <c r="F423" s="84"/>
      <c r="G423" s="84"/>
      <c r="H423" s="18"/>
      <c r="I423" s="102"/>
    </row>
    <row r="424" spans="1:9" x14ac:dyDescent="0.25">
      <c r="A424" s="104"/>
      <c r="B424" s="17"/>
      <c r="C424" s="15"/>
      <c r="D424" s="14"/>
      <c r="E424" s="18"/>
      <c r="F424" s="84"/>
      <c r="G424" s="84"/>
      <c r="H424" s="18"/>
      <c r="I424" s="102"/>
    </row>
    <row r="425" spans="1:9" ht="60" x14ac:dyDescent="0.25">
      <c r="A425" s="105" t="s">
        <v>422</v>
      </c>
      <c r="B425" s="17" t="s">
        <v>423</v>
      </c>
      <c r="C425" s="15" t="s">
        <v>421</v>
      </c>
      <c r="D425" s="14">
        <v>44505</v>
      </c>
      <c r="E425" s="20">
        <v>89060.5</v>
      </c>
      <c r="F425" s="84"/>
      <c r="G425" s="84"/>
      <c r="H425" s="20">
        <v>89060.5</v>
      </c>
      <c r="I425" s="102"/>
    </row>
    <row r="426" spans="1:9" ht="21" customHeight="1" x14ac:dyDescent="0.25">
      <c r="A426" s="99" t="s">
        <v>424</v>
      </c>
      <c r="B426" s="17"/>
      <c r="C426" s="15"/>
      <c r="D426" s="14"/>
      <c r="E426" s="9">
        <f>SUM(E425)</f>
        <v>89060.5</v>
      </c>
      <c r="F426" s="84"/>
      <c r="G426" s="84"/>
      <c r="H426" s="9">
        <f>SUM(H425)</f>
        <v>89060.5</v>
      </c>
      <c r="I426" s="100">
        <f>H426</f>
        <v>89060.5</v>
      </c>
    </row>
    <row r="427" spans="1:9" x14ac:dyDescent="0.25">
      <c r="A427" s="104"/>
      <c r="B427" s="17"/>
      <c r="C427" s="15"/>
      <c r="D427" s="14"/>
      <c r="E427" s="18"/>
      <c r="F427" s="84"/>
      <c r="G427" s="84"/>
      <c r="H427" s="18"/>
      <c r="I427" s="102"/>
    </row>
    <row r="428" spans="1:9" x14ac:dyDescent="0.25">
      <c r="A428" s="104"/>
      <c r="B428" s="17"/>
      <c r="C428" s="15"/>
      <c r="D428" s="14"/>
      <c r="E428" s="18"/>
      <c r="F428" s="84"/>
      <c r="G428" s="84"/>
      <c r="H428" s="18"/>
      <c r="I428" s="102"/>
    </row>
    <row r="429" spans="1:9" ht="45" x14ac:dyDescent="0.25">
      <c r="A429" s="105" t="s">
        <v>426</v>
      </c>
      <c r="B429" s="17" t="s">
        <v>427</v>
      </c>
      <c r="C429" s="15" t="s">
        <v>425</v>
      </c>
      <c r="D429" s="14">
        <v>41479</v>
      </c>
      <c r="E429" s="22">
        <v>30208</v>
      </c>
      <c r="F429" s="84"/>
      <c r="G429" s="84"/>
      <c r="H429" s="22">
        <v>30208</v>
      </c>
      <c r="I429" s="102"/>
    </row>
    <row r="430" spans="1:9" ht="60" x14ac:dyDescent="0.25">
      <c r="A430" s="105" t="s">
        <v>426</v>
      </c>
      <c r="B430" s="17" t="s">
        <v>429</v>
      </c>
      <c r="C430" s="15" t="s">
        <v>428</v>
      </c>
      <c r="D430" s="14">
        <v>41504</v>
      </c>
      <c r="E430" s="22">
        <v>10620</v>
      </c>
      <c r="F430" s="84"/>
      <c r="G430" s="84"/>
      <c r="H430" s="22">
        <v>10620</v>
      </c>
      <c r="I430" s="102"/>
    </row>
    <row r="431" spans="1:9" ht="60" x14ac:dyDescent="0.25">
      <c r="A431" s="105" t="s">
        <v>426</v>
      </c>
      <c r="B431" s="17" t="s">
        <v>431</v>
      </c>
      <c r="C431" s="15" t="s">
        <v>430</v>
      </c>
      <c r="D431" s="14">
        <v>44322</v>
      </c>
      <c r="E431" s="22">
        <v>128738</v>
      </c>
      <c r="F431" s="84"/>
      <c r="G431" s="84"/>
      <c r="H431" s="22">
        <v>128738</v>
      </c>
      <c r="I431" s="102"/>
    </row>
    <row r="432" spans="1:9" x14ac:dyDescent="0.25">
      <c r="A432" s="99" t="s">
        <v>432</v>
      </c>
      <c r="B432" s="17"/>
      <c r="C432" s="15"/>
      <c r="D432" s="14"/>
      <c r="E432" s="9">
        <f>SUM(E429:E431)</f>
        <v>169566</v>
      </c>
      <c r="F432" s="84"/>
      <c r="G432" s="84"/>
      <c r="H432" s="9">
        <f>SUM(H429:H431)</f>
        <v>169566</v>
      </c>
      <c r="I432" s="100">
        <f>H432</f>
        <v>169566</v>
      </c>
    </row>
    <row r="433" spans="1:9" x14ac:dyDescent="0.25">
      <c r="A433" s="113"/>
      <c r="B433" s="51"/>
      <c r="C433" s="50"/>
      <c r="D433" s="49"/>
      <c r="E433" s="50"/>
      <c r="F433" s="84"/>
      <c r="G433" s="84"/>
      <c r="H433" s="50"/>
      <c r="I433" s="102"/>
    </row>
    <row r="434" spans="1:9" x14ac:dyDescent="0.25">
      <c r="A434" s="113"/>
      <c r="B434" s="51"/>
      <c r="C434" s="50"/>
      <c r="D434" s="49"/>
      <c r="E434" s="50"/>
      <c r="F434" s="84"/>
      <c r="G434" s="84"/>
      <c r="H434" s="50"/>
      <c r="I434" s="102"/>
    </row>
    <row r="435" spans="1:9" ht="150" x14ac:dyDescent="0.25">
      <c r="A435" s="113" t="s">
        <v>434</v>
      </c>
      <c r="B435" s="26" t="s">
        <v>435</v>
      </c>
      <c r="C435" s="52" t="s">
        <v>433</v>
      </c>
      <c r="D435" s="49">
        <v>44300</v>
      </c>
      <c r="E435" s="53">
        <v>131570</v>
      </c>
      <c r="F435" s="84"/>
      <c r="G435" s="84"/>
      <c r="H435" s="53">
        <v>131570</v>
      </c>
      <c r="I435" s="102"/>
    </row>
    <row r="436" spans="1:9" ht="19.5" customHeight="1" x14ac:dyDescent="0.25">
      <c r="A436" s="114" t="s">
        <v>436</v>
      </c>
      <c r="B436" s="51"/>
      <c r="C436" s="50"/>
      <c r="D436" s="49"/>
      <c r="E436" s="55">
        <f>SUM(E435:E435)</f>
        <v>131570</v>
      </c>
      <c r="F436" s="84"/>
      <c r="G436" s="84"/>
      <c r="H436" s="55">
        <f>SUM(H435:H435)</f>
        <v>131570</v>
      </c>
      <c r="I436" s="100">
        <f>H436</f>
        <v>131570</v>
      </c>
    </row>
    <row r="437" spans="1:9" x14ac:dyDescent="0.25">
      <c r="A437" s="113"/>
      <c r="B437" s="51"/>
      <c r="C437" s="50"/>
      <c r="D437" s="49"/>
      <c r="E437" s="56"/>
      <c r="F437" s="84"/>
      <c r="G437" s="84"/>
      <c r="H437" s="56"/>
      <c r="I437" s="102"/>
    </row>
    <row r="438" spans="1:9" x14ac:dyDescent="0.25">
      <c r="A438" s="113"/>
      <c r="B438" s="51"/>
      <c r="C438" s="50"/>
      <c r="D438" s="49"/>
      <c r="E438" s="56"/>
      <c r="F438" s="84"/>
      <c r="G438" s="84"/>
      <c r="H438" s="56"/>
      <c r="I438" s="102"/>
    </row>
    <row r="439" spans="1:9" ht="60" x14ac:dyDescent="0.25">
      <c r="A439" s="105" t="s">
        <v>438</v>
      </c>
      <c r="B439" s="17" t="s">
        <v>439</v>
      </c>
      <c r="C439" s="15" t="s">
        <v>437</v>
      </c>
      <c r="D439" s="14">
        <v>40870</v>
      </c>
      <c r="E439" s="22">
        <v>44742.400000000001</v>
      </c>
      <c r="F439" s="84"/>
      <c r="G439" s="84"/>
      <c r="H439" s="22">
        <v>44742.400000000001</v>
      </c>
      <c r="I439" s="102"/>
    </row>
    <row r="440" spans="1:9" ht="60" x14ac:dyDescent="0.25">
      <c r="A440" s="105" t="s">
        <v>438</v>
      </c>
      <c r="B440" s="17" t="s">
        <v>441</v>
      </c>
      <c r="C440" s="15" t="s">
        <v>440</v>
      </c>
      <c r="D440" s="14">
        <v>41130</v>
      </c>
      <c r="E440" s="22">
        <v>81345.2</v>
      </c>
      <c r="F440" s="84"/>
      <c r="G440" s="84"/>
      <c r="H440" s="22">
        <v>81345.2</v>
      </c>
      <c r="I440" s="102"/>
    </row>
    <row r="441" spans="1:9" ht="30" x14ac:dyDescent="0.25">
      <c r="A441" s="99" t="s">
        <v>442</v>
      </c>
      <c r="B441" s="17"/>
      <c r="C441" s="15"/>
      <c r="D441" s="14"/>
      <c r="E441" s="9">
        <f>SUM(E439:E440)</f>
        <v>126087.6</v>
      </c>
      <c r="F441" s="84"/>
      <c r="G441" s="84"/>
      <c r="H441" s="9">
        <f>SUM(H439:H440)</f>
        <v>126087.6</v>
      </c>
      <c r="I441" s="100">
        <f>H441</f>
        <v>126087.6</v>
      </c>
    </row>
    <row r="442" spans="1:9" x14ac:dyDescent="0.25">
      <c r="A442" s="104"/>
      <c r="B442" s="17"/>
      <c r="C442" s="15"/>
      <c r="D442" s="14"/>
      <c r="E442" s="18"/>
      <c r="F442" s="84"/>
      <c r="G442" s="84"/>
      <c r="H442" s="18"/>
      <c r="I442" s="102"/>
    </row>
    <row r="443" spans="1:9" x14ac:dyDescent="0.25">
      <c r="A443" s="104"/>
      <c r="B443" s="17"/>
      <c r="C443" s="15"/>
      <c r="D443" s="14"/>
      <c r="E443" s="18"/>
      <c r="F443" s="84"/>
      <c r="G443" s="84"/>
      <c r="H443" s="18"/>
      <c r="I443" s="102"/>
    </row>
    <row r="444" spans="1:9" ht="60" x14ac:dyDescent="0.25">
      <c r="A444" s="105" t="s">
        <v>444</v>
      </c>
      <c r="B444" s="17" t="s">
        <v>445</v>
      </c>
      <c r="C444" s="15" t="s">
        <v>443</v>
      </c>
      <c r="D444" s="14">
        <v>44273</v>
      </c>
      <c r="E444" s="20">
        <v>127681.9</v>
      </c>
      <c r="F444" s="84"/>
      <c r="G444" s="84"/>
      <c r="H444" s="20">
        <v>127681.9</v>
      </c>
      <c r="I444" s="102"/>
    </row>
    <row r="445" spans="1:9" x14ac:dyDescent="0.25">
      <c r="A445" s="99" t="s">
        <v>446</v>
      </c>
      <c r="B445" s="17"/>
      <c r="C445" s="15"/>
      <c r="D445" s="14"/>
      <c r="E445" s="9">
        <f>SUM(E444)</f>
        <v>127681.9</v>
      </c>
      <c r="F445" s="84"/>
      <c r="G445" s="84"/>
      <c r="H445" s="9">
        <f>SUM(H444)</f>
        <v>127681.9</v>
      </c>
      <c r="I445" s="100">
        <f>H445</f>
        <v>127681.9</v>
      </c>
    </row>
    <row r="446" spans="1:9" x14ac:dyDescent="0.25">
      <c r="A446" s="104"/>
      <c r="B446" s="17"/>
      <c r="C446" s="15"/>
      <c r="D446" s="14"/>
      <c r="E446" s="18"/>
      <c r="F446" s="84"/>
      <c r="G446" s="84"/>
      <c r="H446" s="18"/>
      <c r="I446" s="102"/>
    </row>
    <row r="447" spans="1:9" x14ac:dyDescent="0.25">
      <c r="A447" s="104"/>
      <c r="B447" s="17"/>
      <c r="C447" s="15"/>
      <c r="D447" s="14"/>
      <c r="E447" s="18"/>
      <c r="F447" s="84"/>
      <c r="G447" s="84"/>
      <c r="H447" s="18"/>
      <c r="I447" s="102"/>
    </row>
    <row r="448" spans="1:9" ht="45" x14ac:dyDescent="0.25">
      <c r="A448" s="105" t="s">
        <v>448</v>
      </c>
      <c r="B448" s="17" t="s">
        <v>449</v>
      </c>
      <c r="C448" s="15" t="s">
        <v>447</v>
      </c>
      <c r="D448" s="14">
        <v>41878</v>
      </c>
      <c r="E448" s="22">
        <v>53936</v>
      </c>
      <c r="F448" s="84"/>
      <c r="G448" s="84"/>
      <c r="H448" s="22">
        <v>53936</v>
      </c>
      <c r="I448" s="102"/>
    </row>
    <row r="449" spans="1:9" x14ac:dyDescent="0.25">
      <c r="A449" s="99" t="s">
        <v>450</v>
      </c>
      <c r="B449" s="17"/>
      <c r="C449" s="15"/>
      <c r="D449" s="14"/>
      <c r="E449" s="9">
        <f>SUM(E448)</f>
        <v>53936</v>
      </c>
      <c r="F449" s="84"/>
      <c r="G449" s="84"/>
      <c r="H449" s="9">
        <f>SUM(H448)</f>
        <v>53936</v>
      </c>
      <c r="I449" s="100">
        <f>H449</f>
        <v>53936</v>
      </c>
    </row>
    <row r="450" spans="1:9" x14ac:dyDescent="0.25">
      <c r="A450" s="106"/>
      <c r="B450" s="17"/>
      <c r="C450" s="15"/>
      <c r="D450" s="14"/>
      <c r="E450" s="18"/>
      <c r="F450" s="84"/>
      <c r="G450" s="84"/>
      <c r="H450" s="18"/>
      <c r="I450" s="102"/>
    </row>
    <row r="451" spans="1:9" x14ac:dyDescent="0.25">
      <c r="A451" s="107"/>
      <c r="B451" s="26"/>
      <c r="C451" s="24"/>
      <c r="D451" s="23"/>
      <c r="E451" s="27"/>
      <c r="F451" s="84"/>
      <c r="G451" s="84"/>
      <c r="H451" s="27"/>
      <c r="I451" s="102"/>
    </row>
    <row r="452" spans="1:9" ht="75" x14ac:dyDescent="0.25">
      <c r="A452" s="107" t="s">
        <v>451</v>
      </c>
      <c r="B452" s="26" t="s">
        <v>452</v>
      </c>
      <c r="C452" s="24" t="s">
        <v>225</v>
      </c>
      <c r="D452" s="23">
        <v>44137</v>
      </c>
      <c r="E452" s="28">
        <v>63720</v>
      </c>
      <c r="F452" s="84"/>
      <c r="G452" s="84"/>
      <c r="H452" s="28">
        <v>63720</v>
      </c>
      <c r="I452" s="102"/>
    </row>
    <row r="453" spans="1:9" ht="120" x14ac:dyDescent="0.25">
      <c r="A453" s="107" t="s">
        <v>451</v>
      </c>
      <c r="B453" s="19" t="s">
        <v>454</v>
      </c>
      <c r="C453" s="24" t="s">
        <v>453</v>
      </c>
      <c r="D453" s="23">
        <v>44152</v>
      </c>
      <c r="E453" s="57">
        <v>186933.24</v>
      </c>
      <c r="F453" s="84"/>
      <c r="G453" s="84"/>
      <c r="H453" s="57">
        <v>186933.24</v>
      </c>
      <c r="I453" s="102"/>
    </row>
    <row r="454" spans="1:9" x14ac:dyDescent="0.25">
      <c r="A454" s="108" t="s">
        <v>455</v>
      </c>
      <c r="B454" s="26"/>
      <c r="C454" s="24"/>
      <c r="D454" s="23"/>
      <c r="E454" s="30">
        <f>SUM(E452:E453)</f>
        <v>250653.24</v>
      </c>
      <c r="F454" s="84"/>
      <c r="G454" s="84"/>
      <c r="H454" s="30">
        <f>SUM(H452:H453)</f>
        <v>250653.24</v>
      </c>
      <c r="I454" s="100">
        <f>H454</f>
        <v>250653.24</v>
      </c>
    </row>
    <row r="455" spans="1:9" x14ac:dyDescent="0.25">
      <c r="A455" s="106"/>
      <c r="B455" s="26"/>
      <c r="C455" s="24"/>
      <c r="D455" s="23"/>
      <c r="E455" s="27"/>
      <c r="F455" s="84"/>
      <c r="G455" s="84"/>
      <c r="H455" s="27"/>
      <c r="I455" s="102"/>
    </row>
    <row r="456" spans="1:9" x14ac:dyDescent="0.25">
      <c r="A456" s="106"/>
      <c r="B456" s="26"/>
      <c r="C456" s="24"/>
      <c r="D456" s="23"/>
      <c r="E456" s="27"/>
      <c r="F456" s="84"/>
      <c r="G456" s="84"/>
      <c r="H456" s="27"/>
      <c r="I456" s="102"/>
    </row>
    <row r="457" spans="1:9" ht="60" x14ac:dyDescent="0.25">
      <c r="A457" s="105" t="s">
        <v>457</v>
      </c>
      <c r="B457" s="17" t="s">
        <v>458</v>
      </c>
      <c r="C457" s="15" t="s">
        <v>456</v>
      </c>
      <c r="D457" s="14">
        <v>44494</v>
      </c>
      <c r="E457" s="20">
        <v>21145.599999999999</v>
      </c>
      <c r="F457" s="84"/>
      <c r="G457" s="84"/>
      <c r="H457" s="20">
        <v>21145.599999999999</v>
      </c>
      <c r="I457" s="102"/>
    </row>
    <row r="458" spans="1:9" ht="75" x14ac:dyDescent="0.25">
      <c r="A458" s="105" t="s">
        <v>457</v>
      </c>
      <c r="B458" s="17" t="s">
        <v>460</v>
      </c>
      <c r="C458" s="15" t="s">
        <v>459</v>
      </c>
      <c r="D458" s="14">
        <v>44494</v>
      </c>
      <c r="E458" s="20">
        <v>413</v>
      </c>
      <c r="F458" s="84"/>
      <c r="G458" s="84"/>
      <c r="H458" s="20">
        <v>413</v>
      </c>
      <c r="I458" s="102"/>
    </row>
    <row r="459" spans="1:9" ht="75" x14ac:dyDescent="0.25">
      <c r="A459" s="105" t="s">
        <v>457</v>
      </c>
      <c r="B459" s="17" t="s">
        <v>460</v>
      </c>
      <c r="C459" s="15" t="s">
        <v>459</v>
      </c>
      <c r="D459" s="14">
        <v>44494</v>
      </c>
      <c r="E459" s="20">
        <v>9009.2999999999993</v>
      </c>
      <c r="F459" s="84"/>
      <c r="G459" s="84"/>
      <c r="H459" s="20">
        <v>9009.2999999999993</v>
      </c>
      <c r="I459" s="102"/>
    </row>
    <row r="460" spans="1:9" x14ac:dyDescent="0.25">
      <c r="A460" s="99" t="s">
        <v>461</v>
      </c>
      <c r="B460" s="17"/>
      <c r="C460" s="15"/>
      <c r="D460" s="14"/>
      <c r="E460" s="9">
        <f>SUM(E457:E459)</f>
        <v>30567.899999999998</v>
      </c>
      <c r="F460" s="84"/>
      <c r="G460" s="84"/>
      <c r="H460" s="9">
        <f>SUM(H457:H459)</f>
        <v>30567.899999999998</v>
      </c>
      <c r="I460" s="100">
        <f>H460</f>
        <v>30567.899999999998</v>
      </c>
    </row>
    <row r="461" spans="1:9" x14ac:dyDescent="0.25">
      <c r="A461" s="105"/>
      <c r="B461" s="17"/>
      <c r="C461" s="15"/>
      <c r="D461" s="14"/>
      <c r="E461" s="18"/>
      <c r="F461" s="84"/>
      <c r="G461" s="84"/>
      <c r="H461" s="18"/>
      <c r="I461" s="102"/>
    </row>
    <row r="462" spans="1:9" x14ac:dyDescent="0.25">
      <c r="A462" s="104"/>
      <c r="B462" s="17"/>
      <c r="C462" s="15"/>
      <c r="D462" s="14"/>
      <c r="E462" s="18"/>
      <c r="F462" s="84"/>
      <c r="G462" s="84"/>
      <c r="H462" s="18"/>
      <c r="I462" s="102"/>
    </row>
    <row r="463" spans="1:9" ht="90" x14ac:dyDescent="0.25">
      <c r="A463" s="105" t="s">
        <v>463</v>
      </c>
      <c r="B463" s="17" t="s">
        <v>411</v>
      </c>
      <c r="C463" s="15" t="s">
        <v>462</v>
      </c>
      <c r="D463" s="14">
        <v>44456</v>
      </c>
      <c r="E463" s="20">
        <v>65000</v>
      </c>
      <c r="F463" s="84"/>
      <c r="G463" s="84"/>
      <c r="H463" s="20">
        <v>65000</v>
      </c>
      <c r="I463" s="102"/>
    </row>
    <row r="464" spans="1:9" ht="30" x14ac:dyDescent="0.25">
      <c r="A464" s="99" t="s">
        <v>464</v>
      </c>
      <c r="B464" s="17"/>
      <c r="C464" s="15"/>
      <c r="D464" s="14"/>
      <c r="E464" s="9">
        <f>SUM(E463)</f>
        <v>65000</v>
      </c>
      <c r="F464" s="84"/>
      <c r="G464" s="84"/>
      <c r="H464" s="9">
        <f>SUM(H463)</f>
        <v>65000</v>
      </c>
      <c r="I464" s="100">
        <f>H464</f>
        <v>65000</v>
      </c>
    </row>
    <row r="465" spans="1:9" x14ac:dyDescent="0.25">
      <c r="A465" s="104"/>
      <c r="B465" s="17"/>
      <c r="C465" s="15"/>
      <c r="D465" s="14"/>
      <c r="E465" s="18"/>
      <c r="F465" s="84"/>
      <c r="G465" s="84"/>
      <c r="H465" s="18"/>
      <c r="I465" s="102"/>
    </row>
    <row r="466" spans="1:9" x14ac:dyDescent="0.25">
      <c r="A466" s="106"/>
      <c r="B466" s="26"/>
      <c r="C466" s="24"/>
      <c r="D466" s="23"/>
      <c r="E466" s="27"/>
      <c r="F466" s="84"/>
      <c r="G466" s="84"/>
      <c r="H466" s="27"/>
      <c r="I466" s="102"/>
    </row>
    <row r="467" spans="1:9" ht="45" x14ac:dyDescent="0.25">
      <c r="A467" s="107" t="s">
        <v>466</v>
      </c>
      <c r="B467" s="26" t="s">
        <v>467</v>
      </c>
      <c r="C467" s="24" t="s">
        <v>465</v>
      </c>
      <c r="D467" s="23">
        <v>44491</v>
      </c>
      <c r="E467" s="28">
        <v>17700</v>
      </c>
      <c r="F467" s="84"/>
      <c r="G467" s="84"/>
      <c r="H467" s="28">
        <v>17700</v>
      </c>
      <c r="I467" s="102"/>
    </row>
    <row r="468" spans="1:9" ht="30" x14ac:dyDescent="0.25">
      <c r="A468" s="108" t="s">
        <v>468</v>
      </c>
      <c r="B468" s="26"/>
      <c r="C468" s="24"/>
      <c r="D468" s="23"/>
      <c r="E468" s="30">
        <f>SUM(E467:E467)</f>
        <v>17700</v>
      </c>
      <c r="F468" s="84"/>
      <c r="G468" s="84"/>
      <c r="H468" s="30">
        <f>SUM(H467:H467)</f>
        <v>17700</v>
      </c>
      <c r="I468" s="100">
        <f>H468</f>
        <v>17700</v>
      </c>
    </row>
    <row r="469" spans="1:9" x14ac:dyDescent="0.25">
      <c r="A469" s="106"/>
      <c r="B469" s="26"/>
      <c r="C469" s="24"/>
      <c r="D469" s="23"/>
      <c r="E469" s="27"/>
      <c r="F469" s="84"/>
      <c r="G469" s="84"/>
      <c r="H469" s="27"/>
      <c r="I469" s="102"/>
    </row>
    <row r="470" spans="1:9" x14ac:dyDescent="0.25">
      <c r="A470" s="107"/>
      <c r="B470" s="26"/>
      <c r="C470" s="24"/>
      <c r="D470" s="23"/>
      <c r="E470" s="27"/>
      <c r="F470" s="84"/>
      <c r="G470" s="84"/>
      <c r="H470" s="27"/>
      <c r="I470" s="102"/>
    </row>
    <row r="471" spans="1:9" ht="150" x14ac:dyDescent="0.25">
      <c r="A471" s="109" t="s">
        <v>470</v>
      </c>
      <c r="B471" s="26" t="s">
        <v>471</v>
      </c>
      <c r="C471" s="24" t="s">
        <v>469</v>
      </c>
      <c r="D471" s="23">
        <v>44406</v>
      </c>
      <c r="E471" s="28">
        <v>510456.94</v>
      </c>
      <c r="F471" s="84"/>
      <c r="G471" s="84"/>
      <c r="H471" s="28">
        <v>510456.94</v>
      </c>
      <c r="I471" s="102"/>
    </row>
    <row r="472" spans="1:9" ht="75" x14ac:dyDescent="0.25">
      <c r="A472" s="109" t="s">
        <v>470</v>
      </c>
      <c r="B472" s="26" t="s">
        <v>473</v>
      </c>
      <c r="C472" s="24" t="s">
        <v>472</v>
      </c>
      <c r="D472" s="23">
        <v>44455</v>
      </c>
      <c r="E472" s="28">
        <v>621129.96</v>
      </c>
      <c r="F472" s="84"/>
      <c r="G472" s="84"/>
      <c r="H472" s="28">
        <v>621129.96</v>
      </c>
      <c r="I472" s="102"/>
    </row>
    <row r="473" spans="1:9" ht="75" x14ac:dyDescent="0.25">
      <c r="A473" s="109" t="s">
        <v>470</v>
      </c>
      <c r="B473" s="26" t="s">
        <v>473</v>
      </c>
      <c r="C473" s="24" t="s">
        <v>472</v>
      </c>
      <c r="D473" s="23">
        <v>44455</v>
      </c>
      <c r="E473" s="28">
        <v>5850</v>
      </c>
      <c r="F473" s="84"/>
      <c r="G473" s="84"/>
      <c r="H473" s="28">
        <v>5850</v>
      </c>
      <c r="I473" s="102"/>
    </row>
    <row r="474" spans="1:9" ht="75" x14ac:dyDescent="0.25">
      <c r="A474" s="109" t="s">
        <v>470</v>
      </c>
      <c r="B474" s="26" t="s">
        <v>473</v>
      </c>
      <c r="C474" s="24" t="s">
        <v>472</v>
      </c>
      <c r="D474" s="23">
        <v>44455</v>
      </c>
      <c r="E474" s="28">
        <v>13074</v>
      </c>
      <c r="F474" s="84"/>
      <c r="G474" s="84"/>
      <c r="H474" s="28">
        <v>13074</v>
      </c>
      <c r="I474" s="102"/>
    </row>
    <row r="475" spans="1:9" ht="120" x14ac:dyDescent="0.25">
      <c r="A475" s="109" t="s">
        <v>470</v>
      </c>
      <c r="B475" s="26" t="s">
        <v>475</v>
      </c>
      <c r="C475" s="24" t="s">
        <v>474</v>
      </c>
      <c r="D475" s="31">
        <v>44455</v>
      </c>
      <c r="E475" s="33">
        <v>88096.04</v>
      </c>
      <c r="F475" s="84"/>
      <c r="G475" s="84"/>
      <c r="H475" s="33">
        <v>88096.04</v>
      </c>
      <c r="I475" s="102"/>
    </row>
    <row r="476" spans="1:9" ht="120" x14ac:dyDescent="0.25">
      <c r="A476" s="109" t="s">
        <v>470</v>
      </c>
      <c r="B476" s="26" t="s">
        <v>475</v>
      </c>
      <c r="C476" s="24" t="s">
        <v>474</v>
      </c>
      <c r="D476" s="31">
        <v>44455</v>
      </c>
      <c r="E476" s="33">
        <v>2761.2</v>
      </c>
      <c r="F476" s="84"/>
      <c r="G476" s="84"/>
      <c r="H476" s="33">
        <v>2761.2</v>
      </c>
      <c r="I476" s="102"/>
    </row>
    <row r="477" spans="1:9" ht="120" x14ac:dyDescent="0.25">
      <c r="A477" s="109" t="s">
        <v>470</v>
      </c>
      <c r="B477" s="26" t="s">
        <v>475</v>
      </c>
      <c r="C477" s="24" t="s">
        <v>474</v>
      </c>
      <c r="D477" s="31">
        <v>44455</v>
      </c>
      <c r="E477" s="33">
        <v>1799.5</v>
      </c>
      <c r="F477" s="84"/>
      <c r="G477" s="84"/>
      <c r="H477" s="33">
        <v>1799.5</v>
      </c>
      <c r="I477" s="102"/>
    </row>
    <row r="478" spans="1:9" ht="120" x14ac:dyDescent="0.25">
      <c r="A478" s="109" t="s">
        <v>470</v>
      </c>
      <c r="B478" s="26" t="s">
        <v>475</v>
      </c>
      <c r="C478" s="24" t="s">
        <v>474</v>
      </c>
      <c r="D478" s="31">
        <v>44455</v>
      </c>
      <c r="E478" s="33">
        <v>1121</v>
      </c>
      <c r="F478" s="84"/>
      <c r="G478" s="84"/>
      <c r="H478" s="33">
        <v>1121</v>
      </c>
      <c r="I478" s="102"/>
    </row>
    <row r="479" spans="1:9" ht="120" x14ac:dyDescent="0.25">
      <c r="A479" s="109" t="s">
        <v>470</v>
      </c>
      <c r="B479" s="26" t="s">
        <v>475</v>
      </c>
      <c r="C479" s="24" t="s">
        <v>474</v>
      </c>
      <c r="D479" s="31">
        <v>44455</v>
      </c>
      <c r="E479" s="33">
        <v>5534.2</v>
      </c>
      <c r="F479" s="84"/>
      <c r="G479" s="84"/>
      <c r="H479" s="33">
        <v>5534.2</v>
      </c>
      <c r="I479" s="102"/>
    </row>
    <row r="480" spans="1:9" ht="120" x14ac:dyDescent="0.25">
      <c r="A480" s="109" t="s">
        <v>470</v>
      </c>
      <c r="B480" s="26" t="s">
        <v>475</v>
      </c>
      <c r="C480" s="24" t="s">
        <v>474</v>
      </c>
      <c r="D480" s="31">
        <v>44455</v>
      </c>
      <c r="E480" s="33">
        <v>8360.66</v>
      </c>
      <c r="F480" s="84"/>
      <c r="G480" s="84"/>
      <c r="H480" s="33">
        <v>8360.66</v>
      </c>
      <c r="I480" s="102"/>
    </row>
    <row r="481" spans="1:9" ht="30" x14ac:dyDescent="0.25">
      <c r="A481" s="108" t="s">
        <v>476</v>
      </c>
      <c r="B481" s="26"/>
      <c r="C481" s="24"/>
      <c r="D481" s="23"/>
      <c r="E481" s="30">
        <f>SUM(E471:E480)</f>
        <v>1258183.4999999998</v>
      </c>
      <c r="F481" s="84"/>
      <c r="G481" s="84"/>
      <c r="H481" s="30">
        <f>SUM(H471:H480)</f>
        <v>1258183.4999999998</v>
      </c>
      <c r="I481" s="100">
        <f>H481</f>
        <v>1258183.4999999998</v>
      </c>
    </row>
    <row r="482" spans="1:9" x14ac:dyDescent="0.25">
      <c r="A482" s="106"/>
      <c r="B482" s="26"/>
      <c r="C482" s="24"/>
      <c r="D482" s="23"/>
      <c r="E482" s="27"/>
      <c r="F482" s="84"/>
      <c r="G482" s="84"/>
      <c r="H482" s="27"/>
      <c r="I482" s="102"/>
    </row>
    <row r="483" spans="1:9" x14ac:dyDescent="0.25">
      <c r="A483" s="105"/>
      <c r="B483" s="26"/>
      <c r="C483" s="24"/>
      <c r="D483" s="23"/>
      <c r="E483" s="27"/>
      <c r="F483" s="84"/>
      <c r="G483" s="84"/>
      <c r="H483" s="27"/>
      <c r="I483" s="102"/>
    </row>
    <row r="484" spans="1:9" ht="45" x14ac:dyDescent="0.25">
      <c r="A484" s="105" t="s">
        <v>478</v>
      </c>
      <c r="B484" s="58" t="s">
        <v>479</v>
      </c>
      <c r="C484" s="15" t="s">
        <v>477</v>
      </c>
      <c r="D484" s="14">
        <v>40906</v>
      </c>
      <c r="E484" s="22">
        <v>51620</v>
      </c>
      <c r="F484" s="84"/>
      <c r="G484" s="84"/>
      <c r="H484" s="22">
        <v>51620</v>
      </c>
      <c r="I484" s="102"/>
    </row>
    <row r="485" spans="1:9" x14ac:dyDescent="0.25">
      <c r="A485" s="99" t="s">
        <v>480</v>
      </c>
      <c r="B485" s="58"/>
      <c r="C485" s="15"/>
      <c r="D485" s="14"/>
      <c r="E485" s="9">
        <f>SUM(E484)</f>
        <v>51620</v>
      </c>
      <c r="F485" s="84"/>
      <c r="G485" s="84"/>
      <c r="H485" s="9">
        <f>SUM(H484)</f>
        <v>51620</v>
      </c>
      <c r="I485" s="100">
        <f>H485</f>
        <v>51620</v>
      </c>
    </row>
    <row r="486" spans="1:9" x14ac:dyDescent="0.25">
      <c r="A486" s="104"/>
      <c r="B486" s="58"/>
      <c r="C486" s="15"/>
      <c r="D486" s="14"/>
      <c r="E486" s="18"/>
      <c r="F486" s="84"/>
      <c r="G486" s="84"/>
      <c r="H486" s="18"/>
      <c r="I486" s="102"/>
    </row>
    <row r="487" spans="1:9" x14ac:dyDescent="0.25">
      <c r="A487" s="104"/>
      <c r="B487" s="58"/>
      <c r="C487" s="15"/>
      <c r="D487" s="14"/>
      <c r="E487" s="18"/>
      <c r="F487" s="84"/>
      <c r="G487" s="84"/>
      <c r="H487" s="18"/>
      <c r="I487" s="102"/>
    </row>
    <row r="488" spans="1:9" ht="120" x14ac:dyDescent="0.25">
      <c r="A488" s="105" t="s">
        <v>481</v>
      </c>
      <c r="B488" s="58" t="s">
        <v>482</v>
      </c>
      <c r="C488" s="15" t="s">
        <v>158</v>
      </c>
      <c r="D488" s="14">
        <v>44434</v>
      </c>
      <c r="E488" s="20">
        <v>728060</v>
      </c>
      <c r="F488" s="84"/>
      <c r="G488" s="84"/>
      <c r="H488" s="20">
        <v>728060</v>
      </c>
      <c r="I488" s="102"/>
    </row>
    <row r="489" spans="1:9" ht="30" x14ac:dyDescent="0.25">
      <c r="A489" s="99" t="s">
        <v>483</v>
      </c>
      <c r="B489" s="58"/>
      <c r="C489" s="15"/>
      <c r="D489" s="14"/>
      <c r="E489" s="9">
        <f>SUM(E488)</f>
        <v>728060</v>
      </c>
      <c r="F489" s="84"/>
      <c r="G489" s="84"/>
      <c r="H489" s="9">
        <f>SUM(H488)</f>
        <v>728060</v>
      </c>
      <c r="I489" s="100">
        <f>H489</f>
        <v>728060</v>
      </c>
    </row>
    <row r="490" spans="1:9" x14ac:dyDescent="0.25">
      <c r="A490" s="104"/>
      <c r="B490" s="58"/>
      <c r="C490" s="15"/>
      <c r="D490" s="14"/>
      <c r="E490" s="18"/>
      <c r="F490" s="84"/>
      <c r="G490" s="84"/>
      <c r="H490" s="18"/>
      <c r="I490" s="102"/>
    </row>
    <row r="491" spans="1:9" x14ac:dyDescent="0.25">
      <c r="A491" s="104"/>
      <c r="B491" s="58"/>
      <c r="C491" s="15"/>
      <c r="D491" s="14"/>
      <c r="E491" s="18"/>
      <c r="F491" s="84"/>
      <c r="G491" s="84"/>
      <c r="H491" s="18"/>
      <c r="I491" s="102"/>
    </row>
    <row r="492" spans="1:9" ht="90" x14ac:dyDescent="0.25">
      <c r="A492" s="105" t="s">
        <v>485</v>
      </c>
      <c r="B492" s="17" t="s">
        <v>411</v>
      </c>
      <c r="C492" s="15" t="s">
        <v>484</v>
      </c>
      <c r="D492" s="14">
        <v>44482</v>
      </c>
      <c r="E492" s="20">
        <v>11000.02</v>
      </c>
      <c r="F492" s="84"/>
      <c r="G492" s="84"/>
      <c r="H492" s="20">
        <v>11000.02</v>
      </c>
      <c r="I492" s="102"/>
    </row>
    <row r="493" spans="1:9" x14ac:dyDescent="0.25">
      <c r="A493" s="99" t="s">
        <v>486</v>
      </c>
      <c r="B493" s="17"/>
      <c r="C493" s="15"/>
      <c r="D493" s="14"/>
      <c r="E493" s="9">
        <f>SUM(E492)</f>
        <v>11000.02</v>
      </c>
      <c r="F493" s="84"/>
      <c r="G493" s="84"/>
      <c r="H493" s="9">
        <f>SUM(H492)</f>
        <v>11000.02</v>
      </c>
      <c r="I493" s="100">
        <f>H493</f>
        <v>11000.02</v>
      </c>
    </row>
    <row r="494" spans="1:9" x14ac:dyDescent="0.25">
      <c r="A494" s="104"/>
      <c r="B494" s="17"/>
      <c r="C494" s="15"/>
      <c r="D494" s="14"/>
      <c r="E494" s="18"/>
      <c r="F494" s="84"/>
      <c r="G494" s="84"/>
      <c r="H494" s="18"/>
      <c r="I494" s="102"/>
    </row>
    <row r="495" spans="1:9" x14ac:dyDescent="0.25">
      <c r="A495" s="104"/>
      <c r="B495" s="58"/>
      <c r="C495" s="15"/>
      <c r="D495" s="14"/>
      <c r="E495" s="18"/>
      <c r="F495" s="84"/>
      <c r="G495" s="84"/>
      <c r="H495" s="18"/>
      <c r="I495" s="102"/>
    </row>
    <row r="496" spans="1:9" ht="90" x14ac:dyDescent="0.25">
      <c r="A496" s="105" t="s">
        <v>487</v>
      </c>
      <c r="B496" s="58" t="s">
        <v>488</v>
      </c>
      <c r="C496" s="15" t="s">
        <v>318</v>
      </c>
      <c r="D496" s="14">
        <v>44504</v>
      </c>
      <c r="E496" s="20">
        <v>37760</v>
      </c>
      <c r="F496" s="84"/>
      <c r="G496" s="84"/>
      <c r="H496" s="20">
        <v>37760</v>
      </c>
      <c r="I496" s="102"/>
    </row>
    <row r="497" spans="1:9" ht="90" x14ac:dyDescent="0.25">
      <c r="A497" s="105" t="s">
        <v>487</v>
      </c>
      <c r="B497" s="58" t="s">
        <v>488</v>
      </c>
      <c r="C497" s="15" t="s">
        <v>318</v>
      </c>
      <c r="D497" s="14">
        <v>44504</v>
      </c>
      <c r="E497" s="20">
        <v>4749.5</v>
      </c>
      <c r="F497" s="84"/>
      <c r="G497" s="84"/>
      <c r="H497" s="20">
        <v>4749.5</v>
      </c>
      <c r="I497" s="102"/>
    </row>
    <row r="498" spans="1:9" x14ac:dyDescent="0.25">
      <c r="A498" s="99" t="s">
        <v>489</v>
      </c>
      <c r="B498" s="58"/>
      <c r="C498" s="15"/>
      <c r="D498" s="14"/>
      <c r="E498" s="9">
        <f>SUM(E496:E497)</f>
        <v>42509.5</v>
      </c>
      <c r="F498" s="84"/>
      <c r="G498" s="84"/>
      <c r="H498" s="9">
        <f>SUM(H496:H497)</f>
        <v>42509.5</v>
      </c>
      <c r="I498" s="100">
        <f>H498</f>
        <v>42509.5</v>
      </c>
    </row>
    <row r="499" spans="1:9" x14ac:dyDescent="0.25">
      <c r="A499" s="104"/>
      <c r="B499" s="58"/>
      <c r="C499" s="15"/>
      <c r="D499" s="14"/>
      <c r="E499" s="18"/>
      <c r="F499" s="84"/>
      <c r="G499" s="84"/>
      <c r="H499" s="18"/>
      <c r="I499" s="102"/>
    </row>
    <row r="500" spans="1:9" x14ac:dyDescent="0.25">
      <c r="A500" s="105"/>
      <c r="B500" s="58"/>
      <c r="C500" s="15"/>
      <c r="D500" s="14"/>
      <c r="E500" s="18"/>
      <c r="F500" s="84"/>
      <c r="G500" s="84"/>
      <c r="H500" s="18"/>
      <c r="I500" s="102"/>
    </row>
    <row r="501" spans="1:9" ht="75" x14ac:dyDescent="0.25">
      <c r="A501" s="105" t="s">
        <v>491</v>
      </c>
      <c r="B501" s="17" t="s">
        <v>492</v>
      </c>
      <c r="C501" s="15" t="s">
        <v>490</v>
      </c>
      <c r="D501" s="14">
        <v>40995</v>
      </c>
      <c r="E501" s="22">
        <v>68593</v>
      </c>
      <c r="F501" s="84"/>
      <c r="G501" s="84"/>
      <c r="H501" s="22">
        <v>68593</v>
      </c>
      <c r="I501" s="102"/>
    </row>
    <row r="502" spans="1:9" ht="45" x14ac:dyDescent="0.25">
      <c r="A502" s="105" t="s">
        <v>491</v>
      </c>
      <c r="B502" s="17" t="s">
        <v>494</v>
      </c>
      <c r="C502" s="15" t="s">
        <v>493</v>
      </c>
      <c r="D502" s="14">
        <v>41759</v>
      </c>
      <c r="E502" s="22">
        <v>28716</v>
      </c>
      <c r="F502" s="84"/>
      <c r="G502" s="84"/>
      <c r="H502" s="22">
        <v>28716</v>
      </c>
      <c r="I502" s="102"/>
    </row>
    <row r="503" spans="1:9" ht="90" x14ac:dyDescent="0.25">
      <c r="A503" s="105" t="s">
        <v>491</v>
      </c>
      <c r="B503" s="17" t="s">
        <v>496</v>
      </c>
      <c r="C503" s="15" t="s">
        <v>495</v>
      </c>
      <c r="D503" s="14">
        <v>41759</v>
      </c>
      <c r="E503" s="22">
        <v>20001</v>
      </c>
      <c r="F503" s="84"/>
      <c r="G503" s="84"/>
      <c r="H503" s="22">
        <v>20001</v>
      </c>
      <c r="I503" s="102"/>
    </row>
    <row r="504" spans="1:9" ht="45" x14ac:dyDescent="0.25">
      <c r="A504" s="105" t="s">
        <v>491</v>
      </c>
      <c r="B504" s="17" t="s">
        <v>498</v>
      </c>
      <c r="C504" s="15" t="s">
        <v>497</v>
      </c>
      <c r="D504" s="14">
        <v>41769</v>
      </c>
      <c r="E504" s="22">
        <v>85697.7</v>
      </c>
      <c r="F504" s="84"/>
      <c r="G504" s="84"/>
      <c r="H504" s="22">
        <v>85697.7</v>
      </c>
      <c r="I504" s="102"/>
    </row>
    <row r="505" spans="1:9" ht="60" x14ac:dyDescent="0.25">
      <c r="A505" s="105" t="s">
        <v>491</v>
      </c>
      <c r="B505" s="17" t="s">
        <v>500</v>
      </c>
      <c r="C505" s="15" t="s">
        <v>499</v>
      </c>
      <c r="D505" s="14">
        <v>41769</v>
      </c>
      <c r="E505" s="22">
        <v>52403.8</v>
      </c>
      <c r="F505" s="84"/>
      <c r="G505" s="84"/>
      <c r="H505" s="22">
        <v>52403.8</v>
      </c>
      <c r="I505" s="102"/>
    </row>
    <row r="506" spans="1:9" ht="45" x14ac:dyDescent="0.25">
      <c r="A506" s="105" t="s">
        <v>491</v>
      </c>
      <c r="B506" s="17" t="s">
        <v>502</v>
      </c>
      <c r="C506" s="15" t="s">
        <v>501</v>
      </c>
      <c r="D506" s="14"/>
      <c r="E506" s="22">
        <v>48747.6</v>
      </c>
      <c r="F506" s="84"/>
      <c r="G506" s="84"/>
      <c r="H506" s="22">
        <v>48747.6</v>
      </c>
      <c r="I506" s="102"/>
    </row>
    <row r="507" spans="1:9" ht="30" x14ac:dyDescent="0.25">
      <c r="A507" s="99" t="s">
        <v>503</v>
      </c>
      <c r="B507" s="17"/>
      <c r="C507" s="15"/>
      <c r="D507" s="14"/>
      <c r="E507" s="9">
        <f>SUM(E501:E506)</f>
        <v>304159.09999999998</v>
      </c>
      <c r="F507" s="84"/>
      <c r="G507" s="84"/>
      <c r="H507" s="9">
        <f>SUM(H501:H506)</f>
        <v>304159.09999999998</v>
      </c>
      <c r="I507" s="100">
        <f>H507</f>
        <v>304159.09999999998</v>
      </c>
    </row>
    <row r="508" spans="1:9" x14ac:dyDescent="0.25">
      <c r="A508" s="104"/>
      <c r="B508" s="17"/>
      <c r="C508" s="15"/>
      <c r="D508" s="14"/>
      <c r="E508" s="18"/>
      <c r="F508" s="84"/>
      <c r="G508" s="84"/>
      <c r="H508" s="18"/>
      <c r="I508" s="102"/>
    </row>
    <row r="509" spans="1:9" x14ac:dyDescent="0.25">
      <c r="A509" s="105"/>
      <c r="B509" s="17"/>
      <c r="C509" s="15"/>
      <c r="D509" s="14"/>
      <c r="E509" s="18"/>
      <c r="F509" s="84"/>
      <c r="G509" s="84"/>
      <c r="H509" s="18"/>
      <c r="I509" s="102"/>
    </row>
    <row r="510" spans="1:9" ht="60" x14ac:dyDescent="0.25">
      <c r="A510" s="105" t="s">
        <v>505</v>
      </c>
      <c r="B510" s="17" t="s">
        <v>506</v>
      </c>
      <c r="C510" s="15" t="s">
        <v>504</v>
      </c>
      <c r="D510" s="14"/>
      <c r="E510" s="22">
        <v>160000</v>
      </c>
      <c r="F510" s="84"/>
      <c r="G510" s="84"/>
      <c r="H510" s="22">
        <v>160000</v>
      </c>
      <c r="I510" s="102"/>
    </row>
    <row r="511" spans="1:9" ht="30" x14ac:dyDescent="0.25">
      <c r="A511" s="99" t="s">
        <v>507</v>
      </c>
      <c r="B511" s="17"/>
      <c r="C511" s="15"/>
      <c r="D511" s="14"/>
      <c r="E511" s="9">
        <f>SUM(E510)</f>
        <v>160000</v>
      </c>
      <c r="F511" s="84"/>
      <c r="G511" s="84"/>
      <c r="H511" s="9">
        <f>SUM(H510)</f>
        <v>160000</v>
      </c>
      <c r="I511" s="100">
        <f>H511</f>
        <v>160000</v>
      </c>
    </row>
    <row r="512" spans="1:9" x14ac:dyDescent="0.25">
      <c r="A512" s="104"/>
      <c r="B512" s="17"/>
      <c r="C512" s="15"/>
      <c r="D512" s="14"/>
      <c r="E512" s="18"/>
      <c r="F512" s="84"/>
      <c r="G512" s="84"/>
      <c r="H512" s="18"/>
      <c r="I512" s="102"/>
    </row>
    <row r="513" spans="1:9" x14ac:dyDescent="0.25">
      <c r="A513" s="104"/>
      <c r="B513" s="17"/>
      <c r="C513" s="15"/>
      <c r="D513" s="14"/>
      <c r="E513" s="18"/>
      <c r="F513" s="84"/>
      <c r="G513" s="84"/>
      <c r="H513" s="18"/>
      <c r="I513" s="102"/>
    </row>
    <row r="514" spans="1:9" ht="45" x14ac:dyDescent="0.25">
      <c r="A514" s="105" t="s">
        <v>509</v>
      </c>
      <c r="B514" s="17" t="s">
        <v>510</v>
      </c>
      <c r="C514" s="15" t="s">
        <v>508</v>
      </c>
      <c r="D514" s="14">
        <v>42951</v>
      </c>
      <c r="E514" s="22">
        <v>28261</v>
      </c>
      <c r="F514" s="84"/>
      <c r="G514" s="84"/>
      <c r="H514" s="22">
        <v>28261</v>
      </c>
      <c r="I514" s="102"/>
    </row>
    <row r="515" spans="1:9" ht="75" x14ac:dyDescent="0.25">
      <c r="A515" s="105" t="s">
        <v>509</v>
      </c>
      <c r="B515" s="17" t="s">
        <v>512</v>
      </c>
      <c r="C515" s="15" t="s">
        <v>511</v>
      </c>
      <c r="D515" s="14">
        <v>42971</v>
      </c>
      <c r="E515" s="22">
        <v>27128.2</v>
      </c>
      <c r="F515" s="84"/>
      <c r="G515" s="84"/>
      <c r="H515" s="22">
        <v>27128.2</v>
      </c>
      <c r="I515" s="102"/>
    </row>
    <row r="516" spans="1:9" ht="45" x14ac:dyDescent="0.25">
      <c r="A516" s="105" t="s">
        <v>509</v>
      </c>
      <c r="B516" s="17" t="s">
        <v>514</v>
      </c>
      <c r="C516" s="15" t="s">
        <v>513</v>
      </c>
      <c r="D516" s="14">
        <v>42989</v>
      </c>
      <c r="E516" s="22">
        <v>38232</v>
      </c>
      <c r="F516" s="84"/>
      <c r="G516" s="84"/>
      <c r="H516" s="22">
        <v>38232</v>
      </c>
      <c r="I516" s="102"/>
    </row>
    <row r="517" spans="1:9" ht="60" x14ac:dyDescent="0.25">
      <c r="A517" s="105" t="s">
        <v>509</v>
      </c>
      <c r="B517" s="17" t="s">
        <v>516</v>
      </c>
      <c r="C517" s="15" t="s">
        <v>515</v>
      </c>
      <c r="D517" s="14">
        <v>42996</v>
      </c>
      <c r="E517" s="22">
        <v>18660.52</v>
      </c>
      <c r="F517" s="84"/>
      <c r="G517" s="84"/>
      <c r="H517" s="22">
        <v>18660.52</v>
      </c>
      <c r="I517" s="102"/>
    </row>
    <row r="518" spans="1:9" ht="60" x14ac:dyDescent="0.25">
      <c r="A518" s="105" t="s">
        <v>509</v>
      </c>
      <c r="B518" s="17" t="s">
        <v>516</v>
      </c>
      <c r="C518" s="15" t="s">
        <v>515</v>
      </c>
      <c r="D518" s="14">
        <v>42996</v>
      </c>
      <c r="E518" s="22">
        <v>46728</v>
      </c>
      <c r="F518" s="84"/>
      <c r="G518" s="84"/>
      <c r="H518" s="22">
        <v>46728</v>
      </c>
      <c r="I518" s="102"/>
    </row>
    <row r="519" spans="1:9" ht="60" x14ac:dyDescent="0.25">
      <c r="A519" s="105" t="s">
        <v>509</v>
      </c>
      <c r="B519" s="17" t="s">
        <v>516</v>
      </c>
      <c r="C519" s="15" t="s">
        <v>515</v>
      </c>
      <c r="D519" s="14">
        <v>42996</v>
      </c>
      <c r="E519" s="22">
        <v>7134.28</v>
      </c>
      <c r="F519" s="84"/>
      <c r="G519" s="84"/>
      <c r="H519" s="22">
        <v>7134.28</v>
      </c>
      <c r="I519" s="102"/>
    </row>
    <row r="520" spans="1:9" ht="60" x14ac:dyDescent="0.25">
      <c r="A520" s="105" t="s">
        <v>509</v>
      </c>
      <c r="B520" s="17" t="s">
        <v>516</v>
      </c>
      <c r="C520" s="15" t="s">
        <v>515</v>
      </c>
      <c r="D520" s="14">
        <v>42996</v>
      </c>
      <c r="E520" s="22">
        <v>247.8</v>
      </c>
      <c r="F520" s="84"/>
      <c r="G520" s="84"/>
      <c r="H520" s="22">
        <v>247.8</v>
      </c>
      <c r="I520" s="102"/>
    </row>
    <row r="521" spans="1:9" ht="30" x14ac:dyDescent="0.25">
      <c r="A521" s="105" t="s">
        <v>509</v>
      </c>
      <c r="B521" s="17" t="s">
        <v>518</v>
      </c>
      <c r="C521" s="15" t="s">
        <v>517</v>
      </c>
      <c r="D521" s="14">
        <v>42993</v>
      </c>
      <c r="E521" s="22">
        <v>14278</v>
      </c>
      <c r="F521" s="84"/>
      <c r="G521" s="84"/>
      <c r="H521" s="22">
        <v>14278</v>
      </c>
      <c r="I521" s="102"/>
    </row>
    <row r="522" spans="1:9" x14ac:dyDescent="0.25">
      <c r="A522" s="99" t="s">
        <v>519</v>
      </c>
      <c r="B522" s="17"/>
      <c r="C522" s="15"/>
      <c r="D522" s="14"/>
      <c r="E522" s="9">
        <f>SUM(E514:E521)</f>
        <v>180669.8</v>
      </c>
      <c r="F522" s="84"/>
      <c r="G522" s="84"/>
      <c r="H522" s="9">
        <f>SUM(H514:H521)</f>
        <v>180669.8</v>
      </c>
      <c r="I522" s="100">
        <f>H522</f>
        <v>180669.8</v>
      </c>
    </row>
    <row r="523" spans="1:9" x14ac:dyDescent="0.25">
      <c r="A523" s="104"/>
      <c r="B523" s="17"/>
      <c r="C523" s="15"/>
      <c r="D523" s="14"/>
      <c r="E523" s="18"/>
      <c r="F523" s="84"/>
      <c r="G523" s="84"/>
      <c r="H523" s="18"/>
      <c r="I523" s="102"/>
    </row>
    <row r="524" spans="1:9" x14ac:dyDescent="0.25">
      <c r="A524" s="104"/>
      <c r="B524" s="17"/>
      <c r="C524" s="15"/>
      <c r="D524" s="14"/>
      <c r="E524" s="18"/>
      <c r="F524" s="84"/>
      <c r="G524" s="84"/>
      <c r="H524" s="18"/>
      <c r="I524" s="102"/>
    </row>
    <row r="525" spans="1:9" ht="75" x14ac:dyDescent="0.25">
      <c r="A525" s="105" t="s">
        <v>521</v>
      </c>
      <c r="B525" s="17" t="s">
        <v>522</v>
      </c>
      <c r="C525" s="15" t="s">
        <v>520</v>
      </c>
      <c r="D525" s="14">
        <v>44390</v>
      </c>
      <c r="E525" s="20">
        <v>69066.11</v>
      </c>
      <c r="F525" s="84"/>
      <c r="G525" s="84"/>
      <c r="H525" s="20">
        <v>69066.11</v>
      </c>
      <c r="I525" s="102"/>
    </row>
    <row r="526" spans="1:9" ht="75" x14ac:dyDescent="0.25">
      <c r="A526" s="105" t="s">
        <v>521</v>
      </c>
      <c r="B526" s="17" t="s">
        <v>523</v>
      </c>
      <c r="C526" s="15" t="s">
        <v>465</v>
      </c>
      <c r="D526" s="14">
        <v>44508</v>
      </c>
      <c r="E526" s="20">
        <v>164319.72</v>
      </c>
      <c r="F526" s="84"/>
      <c r="G526" s="84"/>
      <c r="H526" s="20">
        <v>164319.72</v>
      </c>
      <c r="I526" s="102"/>
    </row>
    <row r="527" spans="1:9" ht="75" x14ac:dyDescent="0.25">
      <c r="A527" s="105" t="s">
        <v>521</v>
      </c>
      <c r="B527" s="17" t="s">
        <v>523</v>
      </c>
      <c r="C527" s="15" t="s">
        <v>465</v>
      </c>
      <c r="D527" s="14">
        <v>44508</v>
      </c>
      <c r="E527" s="20">
        <v>3894</v>
      </c>
      <c r="F527" s="84"/>
      <c r="G527" s="84"/>
      <c r="H527" s="20">
        <v>3894</v>
      </c>
      <c r="I527" s="102"/>
    </row>
    <row r="528" spans="1:9" ht="75" x14ac:dyDescent="0.25">
      <c r="A528" s="105" t="s">
        <v>521</v>
      </c>
      <c r="B528" s="17" t="s">
        <v>523</v>
      </c>
      <c r="C528" s="15" t="s">
        <v>465</v>
      </c>
      <c r="D528" s="14">
        <v>44508</v>
      </c>
      <c r="E528" s="20">
        <v>7235.76</v>
      </c>
      <c r="F528" s="84"/>
      <c r="G528" s="84"/>
      <c r="H528" s="20">
        <v>7235.76</v>
      </c>
      <c r="I528" s="102"/>
    </row>
    <row r="529" spans="1:9" x14ac:dyDescent="0.25">
      <c r="A529" s="99" t="s">
        <v>524</v>
      </c>
      <c r="B529" s="17"/>
      <c r="C529" s="15"/>
      <c r="D529" s="14"/>
      <c r="E529" s="9">
        <f>SUM(E525:E528)</f>
        <v>244515.59000000003</v>
      </c>
      <c r="F529" s="84"/>
      <c r="G529" s="84"/>
      <c r="H529" s="9">
        <f>SUM(H525:H528)</f>
        <v>244515.59000000003</v>
      </c>
      <c r="I529" s="100">
        <f>H529</f>
        <v>244515.59000000003</v>
      </c>
    </row>
    <row r="530" spans="1:9" x14ac:dyDescent="0.25">
      <c r="A530" s="105"/>
      <c r="B530" s="17"/>
      <c r="C530" s="15"/>
      <c r="D530" s="14"/>
      <c r="E530" s="18"/>
      <c r="F530" s="84"/>
      <c r="G530" s="84"/>
      <c r="H530" s="18"/>
      <c r="I530" s="102"/>
    </row>
    <row r="531" spans="1:9" x14ac:dyDescent="0.25">
      <c r="A531" s="105"/>
      <c r="B531" s="17"/>
      <c r="C531" s="15"/>
      <c r="D531" s="14"/>
      <c r="E531" s="18"/>
      <c r="F531" s="84"/>
      <c r="G531" s="84"/>
      <c r="H531" s="18"/>
      <c r="I531" s="102"/>
    </row>
    <row r="532" spans="1:9" ht="30" x14ac:dyDescent="0.25">
      <c r="A532" s="105" t="s">
        <v>526</v>
      </c>
      <c r="B532" s="26" t="s">
        <v>527</v>
      </c>
      <c r="C532" s="15" t="s">
        <v>525</v>
      </c>
      <c r="D532" s="14">
        <v>44477</v>
      </c>
      <c r="E532" s="20">
        <v>27182.400000000001</v>
      </c>
      <c r="F532" s="84"/>
      <c r="G532" s="84"/>
      <c r="H532" s="20">
        <v>27182.400000000001</v>
      </c>
      <c r="I532" s="102"/>
    </row>
    <row r="533" spans="1:9" x14ac:dyDescent="0.25">
      <c r="A533" s="99" t="s">
        <v>528</v>
      </c>
      <c r="B533" s="16"/>
      <c r="C533" s="60"/>
      <c r="D533" s="59"/>
      <c r="E533" s="9">
        <f>SUM(E532:E532)</f>
        <v>27182.400000000001</v>
      </c>
      <c r="F533" s="84"/>
      <c r="G533" s="84"/>
      <c r="H533" s="9">
        <f>SUM(H532:H532)</f>
        <v>27182.400000000001</v>
      </c>
      <c r="I533" s="100">
        <f>H533</f>
        <v>27182.400000000001</v>
      </c>
    </row>
    <row r="534" spans="1:9" x14ac:dyDescent="0.25">
      <c r="A534" s="104"/>
      <c r="B534" s="17"/>
      <c r="C534" s="15"/>
      <c r="D534" s="14"/>
      <c r="E534" s="18"/>
      <c r="F534" s="84"/>
      <c r="G534" s="84"/>
      <c r="H534" s="18"/>
      <c r="I534" s="102"/>
    </row>
    <row r="535" spans="1:9" x14ac:dyDescent="0.25">
      <c r="A535" s="104"/>
      <c r="B535" s="17"/>
      <c r="C535" s="15"/>
      <c r="D535" s="14"/>
      <c r="E535" s="18"/>
      <c r="F535" s="84"/>
      <c r="G535" s="84"/>
      <c r="H535" s="18"/>
      <c r="I535" s="102"/>
    </row>
    <row r="536" spans="1:9" ht="150" x14ac:dyDescent="0.25">
      <c r="A536" s="105" t="s">
        <v>530</v>
      </c>
      <c r="B536" s="17" t="s">
        <v>531</v>
      </c>
      <c r="C536" s="15" t="s">
        <v>529</v>
      </c>
      <c r="D536" s="14">
        <v>44371</v>
      </c>
      <c r="E536" s="20">
        <v>2153500</v>
      </c>
      <c r="F536" s="84"/>
      <c r="G536" s="84"/>
      <c r="H536" s="20">
        <v>2153500</v>
      </c>
      <c r="I536" s="102"/>
    </row>
    <row r="537" spans="1:9" x14ac:dyDescent="0.25">
      <c r="A537" s="99" t="s">
        <v>532</v>
      </c>
      <c r="B537" s="17"/>
      <c r="C537" s="15"/>
      <c r="D537" s="14"/>
      <c r="E537" s="9">
        <f>SUM(E534:E536)</f>
        <v>2153500</v>
      </c>
      <c r="F537" s="84"/>
      <c r="G537" s="84"/>
      <c r="H537" s="9">
        <f>SUM(H534:H536)</f>
        <v>2153500</v>
      </c>
      <c r="I537" s="100">
        <f>H537</f>
        <v>2153500</v>
      </c>
    </row>
    <row r="538" spans="1:9" x14ac:dyDescent="0.25">
      <c r="A538" s="104"/>
      <c r="B538" s="17"/>
      <c r="C538" s="15"/>
      <c r="D538" s="14"/>
      <c r="E538" s="18"/>
      <c r="F538" s="84"/>
      <c r="G538" s="84"/>
      <c r="H538" s="18"/>
      <c r="I538" s="102"/>
    </row>
    <row r="539" spans="1:9" x14ac:dyDescent="0.25">
      <c r="A539" s="104"/>
      <c r="B539" s="17"/>
      <c r="C539" s="15"/>
      <c r="D539" s="14"/>
      <c r="E539" s="18"/>
      <c r="F539" s="84"/>
      <c r="G539" s="84"/>
      <c r="H539" s="18"/>
      <c r="I539" s="102"/>
    </row>
    <row r="540" spans="1:9" ht="30" x14ac:dyDescent="0.25">
      <c r="A540" s="107" t="s">
        <v>534</v>
      </c>
      <c r="B540" s="26" t="s">
        <v>535</v>
      </c>
      <c r="C540" s="24" t="s">
        <v>533</v>
      </c>
      <c r="D540" s="23">
        <v>44035</v>
      </c>
      <c r="E540" s="28">
        <v>22512</v>
      </c>
      <c r="F540" s="84"/>
      <c r="G540" s="84"/>
      <c r="H540" s="28">
        <v>22512</v>
      </c>
      <c r="I540" s="102"/>
    </row>
    <row r="541" spans="1:9" x14ac:dyDescent="0.25">
      <c r="A541" s="108" t="s">
        <v>536</v>
      </c>
      <c r="B541" s="26"/>
      <c r="C541" s="24"/>
      <c r="D541" s="23"/>
      <c r="E541" s="30">
        <f>SUM(E540)</f>
        <v>22512</v>
      </c>
      <c r="F541" s="84"/>
      <c r="G541" s="84"/>
      <c r="H541" s="30">
        <f>SUM(H540)</f>
        <v>22512</v>
      </c>
      <c r="I541" s="100">
        <f>H541</f>
        <v>22512</v>
      </c>
    </row>
    <row r="542" spans="1:9" x14ac:dyDescent="0.25">
      <c r="A542" s="110"/>
      <c r="B542" s="19"/>
      <c r="C542" s="32"/>
      <c r="D542" s="31"/>
      <c r="E542" s="37"/>
      <c r="F542" s="84"/>
      <c r="G542" s="84"/>
      <c r="H542" s="37"/>
      <c r="I542" s="102"/>
    </row>
    <row r="543" spans="1:9" x14ac:dyDescent="0.25">
      <c r="A543" s="110"/>
      <c r="B543" s="19"/>
      <c r="C543" s="32"/>
      <c r="D543" s="31"/>
      <c r="E543" s="37"/>
      <c r="F543" s="84"/>
      <c r="G543" s="84"/>
      <c r="H543" s="37"/>
      <c r="I543" s="102"/>
    </row>
    <row r="544" spans="1:9" ht="105" x14ac:dyDescent="0.25">
      <c r="A544" s="109" t="s">
        <v>538</v>
      </c>
      <c r="B544" s="17" t="s">
        <v>539</v>
      </c>
      <c r="C544" s="24" t="s">
        <v>537</v>
      </c>
      <c r="D544" s="31">
        <v>44489</v>
      </c>
      <c r="E544" s="33">
        <v>56000.44</v>
      </c>
      <c r="F544" s="84"/>
      <c r="G544" s="84"/>
      <c r="H544" s="33">
        <v>56000.44</v>
      </c>
      <c r="I544" s="102"/>
    </row>
    <row r="545" spans="1:9" ht="105" x14ac:dyDescent="0.25">
      <c r="A545" s="109" t="s">
        <v>538</v>
      </c>
      <c r="B545" s="17" t="s">
        <v>539</v>
      </c>
      <c r="C545" s="24" t="s">
        <v>537</v>
      </c>
      <c r="D545" s="31">
        <v>44489</v>
      </c>
      <c r="E545" s="33">
        <v>19807.48</v>
      </c>
      <c r="F545" s="84"/>
      <c r="G545" s="84"/>
      <c r="H545" s="33">
        <v>19807.48</v>
      </c>
      <c r="I545" s="102"/>
    </row>
    <row r="546" spans="1:9" ht="105" x14ac:dyDescent="0.25">
      <c r="A546" s="109" t="s">
        <v>538</v>
      </c>
      <c r="B546" s="17" t="s">
        <v>539</v>
      </c>
      <c r="C546" s="24" t="s">
        <v>540</v>
      </c>
      <c r="D546" s="31">
        <v>44456</v>
      </c>
      <c r="E546" s="33">
        <v>216787.84</v>
      </c>
      <c r="F546" s="84"/>
      <c r="G546" s="84"/>
      <c r="H546" s="33">
        <v>216787.84</v>
      </c>
      <c r="I546" s="102"/>
    </row>
    <row r="547" spans="1:9" x14ac:dyDescent="0.25">
      <c r="A547" s="108" t="s">
        <v>541</v>
      </c>
      <c r="B547" s="19"/>
      <c r="C547" s="32"/>
      <c r="D547" s="31"/>
      <c r="E547" s="30">
        <f>SUM(E544:E546)</f>
        <v>292595.76</v>
      </c>
      <c r="F547" s="84"/>
      <c r="G547" s="84"/>
      <c r="H547" s="30">
        <f>SUM(H544:H546)</f>
        <v>292595.76</v>
      </c>
      <c r="I547" s="100">
        <f>H547</f>
        <v>292595.76</v>
      </c>
    </row>
    <row r="548" spans="1:9" x14ac:dyDescent="0.25">
      <c r="A548" s="110"/>
      <c r="B548" s="19"/>
      <c r="C548" s="32"/>
      <c r="D548" s="31"/>
      <c r="E548" s="37"/>
      <c r="F548" s="84"/>
      <c r="G548" s="84"/>
      <c r="H548" s="37"/>
      <c r="I548" s="102"/>
    </row>
    <row r="549" spans="1:9" x14ac:dyDescent="0.25">
      <c r="A549" s="105"/>
      <c r="B549" s="19"/>
      <c r="C549" s="32"/>
      <c r="D549" s="31"/>
      <c r="E549" s="37"/>
      <c r="F549" s="84"/>
      <c r="G549" s="84"/>
      <c r="H549" s="37"/>
      <c r="I549" s="102"/>
    </row>
    <row r="550" spans="1:9" ht="105" x14ac:dyDescent="0.25">
      <c r="A550" s="105" t="s">
        <v>543</v>
      </c>
      <c r="B550" s="17" t="s">
        <v>544</v>
      </c>
      <c r="C550" s="15" t="s">
        <v>542</v>
      </c>
      <c r="D550" s="14">
        <v>43194</v>
      </c>
      <c r="E550" s="22">
        <v>47200</v>
      </c>
      <c r="F550" s="84"/>
      <c r="G550" s="84"/>
      <c r="H550" s="22">
        <v>47200</v>
      </c>
      <c r="I550" s="102"/>
    </row>
    <row r="551" spans="1:9" x14ac:dyDescent="0.25">
      <c r="A551" s="99" t="s">
        <v>545</v>
      </c>
      <c r="B551" s="17"/>
      <c r="C551" s="15"/>
      <c r="D551" s="14"/>
      <c r="E551" s="13">
        <f>SUM(E550)</f>
        <v>47200</v>
      </c>
      <c r="F551" s="84"/>
      <c r="G551" s="84"/>
      <c r="H551" s="13">
        <f>SUM(H550)</f>
        <v>47200</v>
      </c>
      <c r="I551" s="100">
        <f>H551</f>
        <v>47200</v>
      </c>
    </row>
    <row r="552" spans="1:9" x14ac:dyDescent="0.25">
      <c r="A552" s="104"/>
      <c r="B552" s="17"/>
      <c r="C552" s="15"/>
      <c r="D552" s="14"/>
      <c r="E552" s="61"/>
      <c r="F552" s="84"/>
      <c r="G552" s="84"/>
      <c r="H552" s="61"/>
      <c r="I552" s="102"/>
    </row>
    <row r="553" spans="1:9" x14ac:dyDescent="0.25">
      <c r="A553" s="104"/>
      <c r="B553" s="17"/>
      <c r="C553" s="15"/>
      <c r="D553" s="14"/>
      <c r="E553" s="61"/>
      <c r="F553" s="84"/>
      <c r="G553" s="84"/>
      <c r="H553" s="61"/>
      <c r="I553" s="102"/>
    </row>
    <row r="554" spans="1:9" ht="120" x14ac:dyDescent="0.25">
      <c r="A554" s="105" t="s">
        <v>547</v>
      </c>
      <c r="B554" s="17" t="s">
        <v>548</v>
      </c>
      <c r="C554" s="15" t="s">
        <v>546</v>
      </c>
      <c r="D554" s="14">
        <v>44401</v>
      </c>
      <c r="E554" s="22">
        <v>70800</v>
      </c>
      <c r="F554" s="84"/>
      <c r="G554" s="84"/>
      <c r="H554" s="22">
        <v>70800</v>
      </c>
      <c r="I554" s="102"/>
    </row>
    <row r="555" spans="1:9" ht="120" x14ac:dyDescent="0.25">
      <c r="A555" s="105" t="s">
        <v>547</v>
      </c>
      <c r="B555" s="17" t="s">
        <v>549</v>
      </c>
      <c r="C555" s="15" t="s">
        <v>315</v>
      </c>
      <c r="D555" s="14">
        <v>44480</v>
      </c>
      <c r="E555" s="22">
        <v>70800</v>
      </c>
      <c r="F555" s="84"/>
      <c r="G555" s="84"/>
      <c r="H555" s="22">
        <v>70800</v>
      </c>
      <c r="I555" s="102"/>
    </row>
    <row r="556" spans="1:9" ht="120" x14ac:dyDescent="0.25">
      <c r="A556" s="105" t="s">
        <v>547</v>
      </c>
      <c r="B556" s="17" t="s">
        <v>550</v>
      </c>
      <c r="C556" s="15" t="s">
        <v>318</v>
      </c>
      <c r="D556" s="14">
        <v>44480</v>
      </c>
      <c r="E556" s="22">
        <v>70800</v>
      </c>
      <c r="F556" s="84"/>
      <c r="G556" s="84"/>
      <c r="H556" s="22">
        <v>70800</v>
      </c>
      <c r="I556" s="102"/>
    </row>
    <row r="557" spans="1:9" ht="120" x14ac:dyDescent="0.25">
      <c r="A557" s="105" t="s">
        <v>547</v>
      </c>
      <c r="B557" s="17" t="s">
        <v>551</v>
      </c>
      <c r="C557" s="15" t="s">
        <v>462</v>
      </c>
      <c r="D557" s="14">
        <v>44503</v>
      </c>
      <c r="E557" s="22">
        <v>70800</v>
      </c>
      <c r="F557" s="84"/>
      <c r="G557" s="84"/>
      <c r="H557" s="22">
        <v>70800</v>
      </c>
      <c r="I557" s="102"/>
    </row>
    <row r="558" spans="1:9" ht="30" x14ac:dyDescent="0.25">
      <c r="A558" s="99" t="s">
        <v>547</v>
      </c>
      <c r="B558" s="17"/>
      <c r="C558" s="15"/>
      <c r="D558" s="14"/>
      <c r="E558" s="13">
        <f>SUM(E554:E557)</f>
        <v>283200</v>
      </c>
      <c r="F558" s="84"/>
      <c r="G558" s="84"/>
      <c r="H558" s="13">
        <f>SUM(H554:H557)</f>
        <v>283200</v>
      </c>
      <c r="I558" s="102"/>
    </row>
    <row r="559" spans="1:9" x14ac:dyDescent="0.25">
      <c r="A559" s="105"/>
      <c r="B559" s="17"/>
      <c r="C559" s="15"/>
      <c r="D559" s="14"/>
      <c r="E559" s="61"/>
      <c r="F559" s="84"/>
      <c r="G559" s="84"/>
      <c r="H559" s="61"/>
      <c r="I559" s="102"/>
    </row>
    <row r="560" spans="1:9" x14ac:dyDescent="0.25">
      <c r="A560" s="105"/>
      <c r="B560" s="17"/>
      <c r="C560" s="15"/>
      <c r="D560" s="14"/>
      <c r="E560" s="61"/>
      <c r="F560" s="84"/>
      <c r="G560" s="84"/>
      <c r="H560" s="61"/>
      <c r="I560" s="102"/>
    </row>
    <row r="561" spans="1:9" ht="45" x14ac:dyDescent="0.25">
      <c r="A561" s="105" t="s">
        <v>553</v>
      </c>
      <c r="B561" s="17" t="s">
        <v>554</v>
      </c>
      <c r="C561" s="15" t="s">
        <v>552</v>
      </c>
      <c r="D561" s="14">
        <v>42152</v>
      </c>
      <c r="E561" s="22">
        <v>157150</v>
      </c>
      <c r="F561" s="84"/>
      <c r="G561" s="84"/>
      <c r="H561" s="22">
        <v>157150</v>
      </c>
      <c r="I561" s="102"/>
    </row>
    <row r="562" spans="1:9" ht="30" x14ac:dyDescent="0.25">
      <c r="A562" s="99" t="s">
        <v>555</v>
      </c>
      <c r="B562" s="17"/>
      <c r="C562" s="15"/>
      <c r="D562" s="14"/>
      <c r="E562" s="9">
        <f>SUM(E561)</f>
        <v>157150</v>
      </c>
      <c r="F562" s="84"/>
      <c r="G562" s="84"/>
      <c r="H562" s="9">
        <f>SUM(H561)</f>
        <v>157150</v>
      </c>
      <c r="I562" s="100">
        <f>H562</f>
        <v>157150</v>
      </c>
    </row>
    <row r="563" spans="1:9" x14ac:dyDescent="0.25">
      <c r="A563" s="104"/>
      <c r="B563" s="17"/>
      <c r="C563" s="15"/>
      <c r="D563" s="14"/>
      <c r="E563" s="18"/>
      <c r="F563" s="84"/>
      <c r="G563" s="84"/>
      <c r="H563" s="18"/>
      <c r="I563" s="102"/>
    </row>
    <row r="564" spans="1:9" x14ac:dyDescent="0.25">
      <c r="A564" s="105"/>
      <c r="B564" s="17"/>
      <c r="C564" s="15"/>
      <c r="D564" s="14"/>
      <c r="E564" s="18"/>
      <c r="F564" s="84"/>
      <c r="G564" s="84"/>
      <c r="H564" s="18"/>
      <c r="I564" s="102"/>
    </row>
    <row r="565" spans="1:9" ht="75" x14ac:dyDescent="0.25">
      <c r="A565" s="105" t="s">
        <v>557</v>
      </c>
      <c r="B565" s="17" t="s">
        <v>558</v>
      </c>
      <c r="C565" s="15" t="s">
        <v>556</v>
      </c>
      <c r="D565" s="14">
        <v>44508</v>
      </c>
      <c r="E565" s="20">
        <v>34408.800000000003</v>
      </c>
      <c r="F565" s="84"/>
      <c r="G565" s="84"/>
      <c r="H565" s="20">
        <v>34408.800000000003</v>
      </c>
      <c r="I565" s="102"/>
    </row>
    <row r="566" spans="1:9" x14ac:dyDescent="0.25">
      <c r="A566" s="99" t="s">
        <v>559</v>
      </c>
      <c r="B566" s="17"/>
      <c r="C566" s="15"/>
      <c r="D566" s="14"/>
      <c r="E566" s="9">
        <f>SUM(E565:E565)</f>
        <v>34408.800000000003</v>
      </c>
      <c r="F566" s="84"/>
      <c r="G566" s="84"/>
      <c r="H566" s="9">
        <f>SUM(H565:H565)</f>
        <v>34408.800000000003</v>
      </c>
      <c r="I566" s="100">
        <f>H566</f>
        <v>34408.800000000003</v>
      </c>
    </row>
    <row r="567" spans="1:9" x14ac:dyDescent="0.25">
      <c r="A567" s="104"/>
      <c r="B567" s="17"/>
      <c r="C567" s="15"/>
      <c r="D567" s="14"/>
      <c r="E567" s="18"/>
      <c r="F567" s="84"/>
      <c r="G567" s="84"/>
      <c r="H567" s="18"/>
      <c r="I567" s="102"/>
    </row>
    <row r="568" spans="1:9" x14ac:dyDescent="0.25">
      <c r="A568" s="104"/>
      <c r="B568" s="17"/>
      <c r="C568" s="15"/>
      <c r="D568" s="14"/>
      <c r="E568" s="18"/>
      <c r="F568" s="84"/>
      <c r="G568" s="84"/>
      <c r="H568" s="18"/>
      <c r="I568" s="102"/>
    </row>
    <row r="569" spans="1:9" ht="75" x14ac:dyDescent="0.25">
      <c r="A569" s="109" t="s">
        <v>561</v>
      </c>
      <c r="B569" s="19" t="s">
        <v>562</v>
      </c>
      <c r="C569" s="32" t="s">
        <v>560</v>
      </c>
      <c r="D569" s="31">
        <v>43833</v>
      </c>
      <c r="E569" s="33">
        <v>84011.39</v>
      </c>
      <c r="F569" s="84"/>
      <c r="G569" s="84"/>
      <c r="H569" s="33">
        <v>84011.39</v>
      </c>
      <c r="I569" s="102"/>
    </row>
    <row r="570" spans="1:9" ht="30" x14ac:dyDescent="0.25">
      <c r="A570" s="108" t="s">
        <v>563</v>
      </c>
      <c r="B570" s="19"/>
      <c r="C570" s="32"/>
      <c r="D570" s="31"/>
      <c r="E570" s="30">
        <f>SUM(E569:E569)</f>
        <v>84011.39</v>
      </c>
      <c r="F570" s="84"/>
      <c r="G570" s="84"/>
      <c r="H570" s="30">
        <f>SUM(H569:H569)</f>
        <v>84011.39</v>
      </c>
      <c r="I570" s="100">
        <f>H570</f>
        <v>84011.39</v>
      </c>
    </row>
    <row r="571" spans="1:9" x14ac:dyDescent="0.25">
      <c r="A571" s="110"/>
      <c r="B571" s="19"/>
      <c r="C571" s="32"/>
      <c r="D571" s="31"/>
      <c r="E571" s="37"/>
      <c r="F571" s="84"/>
      <c r="G571" s="84"/>
      <c r="H571" s="37"/>
      <c r="I571" s="102"/>
    </row>
    <row r="572" spans="1:9" x14ac:dyDescent="0.25">
      <c r="A572" s="105"/>
      <c r="B572" s="19"/>
      <c r="C572" s="32"/>
      <c r="D572" s="31"/>
      <c r="E572" s="37"/>
      <c r="F572" s="84"/>
      <c r="G572" s="84"/>
      <c r="H572" s="37"/>
      <c r="I572" s="102"/>
    </row>
    <row r="573" spans="1:9" ht="45" x14ac:dyDescent="0.25">
      <c r="A573" s="105" t="s">
        <v>565</v>
      </c>
      <c r="B573" s="17" t="s">
        <v>566</v>
      </c>
      <c r="C573" s="15" t="s">
        <v>564</v>
      </c>
      <c r="D573" s="14">
        <v>41344</v>
      </c>
      <c r="E573" s="22">
        <v>15930</v>
      </c>
      <c r="F573" s="84"/>
      <c r="G573" s="84"/>
      <c r="H573" s="22">
        <v>15930</v>
      </c>
      <c r="I573" s="102"/>
    </row>
    <row r="574" spans="1:9" ht="30" x14ac:dyDescent="0.25">
      <c r="A574" s="99" t="s">
        <v>567</v>
      </c>
      <c r="B574" s="17"/>
      <c r="C574" s="15"/>
      <c r="D574" s="14"/>
      <c r="E574" s="9">
        <f>SUM(E573)</f>
        <v>15930</v>
      </c>
      <c r="F574" s="84"/>
      <c r="G574" s="84"/>
      <c r="H574" s="9">
        <f>SUM(H573)</f>
        <v>15930</v>
      </c>
      <c r="I574" s="100">
        <f>H574</f>
        <v>15930</v>
      </c>
    </row>
    <row r="575" spans="1:9" x14ac:dyDescent="0.25">
      <c r="A575" s="106"/>
      <c r="B575" s="26"/>
      <c r="C575" s="24"/>
      <c r="D575" s="23"/>
      <c r="E575" s="27"/>
      <c r="F575" s="84"/>
      <c r="G575" s="84"/>
      <c r="H575" s="27"/>
      <c r="I575" s="102"/>
    </row>
    <row r="576" spans="1:9" x14ac:dyDescent="0.25">
      <c r="A576" s="107"/>
      <c r="B576" s="26"/>
      <c r="C576" s="24"/>
      <c r="D576" s="23"/>
      <c r="E576" s="27"/>
      <c r="F576" s="84"/>
      <c r="G576" s="84"/>
      <c r="H576" s="27"/>
      <c r="I576" s="102"/>
    </row>
    <row r="577" spans="1:9" ht="75" x14ac:dyDescent="0.25">
      <c r="A577" s="109" t="s">
        <v>569</v>
      </c>
      <c r="B577" s="19" t="s">
        <v>570</v>
      </c>
      <c r="C577" s="24" t="s">
        <v>568</v>
      </c>
      <c r="D577" s="23">
        <v>44440</v>
      </c>
      <c r="E577" s="28">
        <v>12975</v>
      </c>
      <c r="F577" s="84"/>
      <c r="G577" s="84"/>
      <c r="H577" s="28">
        <v>12975</v>
      </c>
      <c r="I577" s="102"/>
    </row>
    <row r="578" spans="1:9" x14ac:dyDescent="0.25">
      <c r="A578" s="108" t="s">
        <v>571</v>
      </c>
      <c r="B578" s="26"/>
      <c r="C578" s="24"/>
      <c r="D578" s="23"/>
      <c r="E578" s="30">
        <f>SUM(E577)</f>
        <v>12975</v>
      </c>
      <c r="F578" s="84"/>
      <c r="G578" s="84"/>
      <c r="H578" s="30">
        <f>SUM(H577)</f>
        <v>12975</v>
      </c>
      <c r="I578" s="100">
        <f>H578</f>
        <v>12975</v>
      </c>
    </row>
    <row r="579" spans="1:9" x14ac:dyDescent="0.25">
      <c r="A579" s="107"/>
      <c r="B579" s="26"/>
      <c r="C579" s="24"/>
      <c r="D579" s="23"/>
      <c r="E579" s="27"/>
      <c r="F579" s="84"/>
      <c r="G579" s="84"/>
      <c r="H579" s="27"/>
      <c r="I579" s="102"/>
    </row>
    <row r="580" spans="1:9" x14ac:dyDescent="0.25">
      <c r="A580" s="107"/>
      <c r="B580" s="26"/>
      <c r="C580" s="24"/>
      <c r="D580" s="23"/>
      <c r="E580" s="27"/>
      <c r="F580" s="84"/>
      <c r="G580" s="84"/>
      <c r="H580" s="27"/>
      <c r="I580" s="102"/>
    </row>
    <row r="581" spans="1:9" ht="90" x14ac:dyDescent="0.25">
      <c r="A581" s="109" t="s">
        <v>573</v>
      </c>
      <c r="B581" s="19" t="s">
        <v>574</v>
      </c>
      <c r="C581" s="32" t="s">
        <v>572</v>
      </c>
      <c r="D581" s="31">
        <v>43069</v>
      </c>
      <c r="E581" s="33">
        <v>100300</v>
      </c>
      <c r="F581" s="84"/>
      <c r="G581" s="84"/>
      <c r="H581" s="33">
        <v>100300</v>
      </c>
      <c r="I581" s="102"/>
    </row>
    <row r="582" spans="1:9" x14ac:dyDescent="0.25">
      <c r="A582" s="108" t="s">
        <v>575</v>
      </c>
      <c r="B582" s="19"/>
      <c r="C582" s="32"/>
      <c r="D582" s="31"/>
      <c r="E582" s="62">
        <f>SUM(E581)</f>
        <v>100300</v>
      </c>
      <c r="F582" s="84"/>
      <c r="G582" s="84"/>
      <c r="H582" s="62">
        <f>SUM(H581)</f>
        <v>100300</v>
      </c>
      <c r="I582" s="100">
        <f>H582</f>
        <v>100300</v>
      </c>
    </row>
    <row r="583" spans="1:9" x14ac:dyDescent="0.25">
      <c r="A583" s="110"/>
      <c r="B583" s="19"/>
      <c r="C583" s="32"/>
      <c r="D583" s="31"/>
      <c r="E583" s="63"/>
      <c r="F583" s="84"/>
      <c r="G583" s="84"/>
      <c r="H583" s="63"/>
      <c r="I583" s="102"/>
    </row>
    <row r="584" spans="1:9" x14ac:dyDescent="0.25">
      <c r="A584" s="110"/>
      <c r="B584" s="19"/>
      <c r="C584" s="32"/>
      <c r="D584" s="31"/>
      <c r="E584" s="63"/>
      <c r="F584" s="84"/>
      <c r="G584" s="84"/>
      <c r="H584" s="63"/>
      <c r="I584" s="102"/>
    </row>
    <row r="585" spans="1:9" ht="120" x14ac:dyDescent="0.25">
      <c r="A585" s="109" t="s">
        <v>577</v>
      </c>
      <c r="B585" s="19" t="s">
        <v>578</v>
      </c>
      <c r="C585" s="24" t="s">
        <v>576</v>
      </c>
      <c r="D585" s="31">
        <v>44470</v>
      </c>
      <c r="E585" s="64">
        <v>184375</v>
      </c>
      <c r="F585" s="84"/>
      <c r="G585" s="84"/>
      <c r="H585" s="64">
        <v>184375</v>
      </c>
      <c r="I585" s="102"/>
    </row>
    <row r="586" spans="1:9" ht="120" x14ac:dyDescent="0.25">
      <c r="A586" s="109" t="s">
        <v>577</v>
      </c>
      <c r="B586" s="19" t="s">
        <v>580</v>
      </c>
      <c r="C586" s="24" t="s">
        <v>579</v>
      </c>
      <c r="D586" s="31">
        <v>44503</v>
      </c>
      <c r="E586" s="64">
        <v>184375</v>
      </c>
      <c r="F586" s="84"/>
      <c r="G586" s="84"/>
      <c r="H586" s="64">
        <v>184375</v>
      </c>
      <c r="I586" s="102"/>
    </row>
    <row r="587" spans="1:9" x14ac:dyDescent="0.25">
      <c r="A587" s="108" t="s">
        <v>581</v>
      </c>
      <c r="B587" s="19"/>
      <c r="C587" s="32"/>
      <c r="D587" s="31"/>
      <c r="E587" s="62">
        <f>SUM(E585:E586)</f>
        <v>368750</v>
      </c>
      <c r="F587" s="84"/>
      <c r="G587" s="84"/>
      <c r="H587" s="62">
        <f>SUM(H585:H586)</f>
        <v>368750</v>
      </c>
      <c r="I587" s="100">
        <f>H587</f>
        <v>368750</v>
      </c>
    </row>
    <row r="588" spans="1:9" x14ac:dyDescent="0.25">
      <c r="A588" s="109"/>
      <c r="B588" s="19"/>
      <c r="C588" s="32"/>
      <c r="D588" s="31"/>
      <c r="E588" s="63"/>
      <c r="F588" s="84"/>
      <c r="G588" s="84"/>
      <c r="H588" s="63"/>
      <c r="I588" s="102"/>
    </row>
    <row r="589" spans="1:9" x14ac:dyDescent="0.25">
      <c r="A589" s="109"/>
      <c r="B589" s="19"/>
      <c r="C589" s="32"/>
      <c r="D589" s="31"/>
      <c r="E589" s="63"/>
      <c r="F589" s="84"/>
      <c r="G589" s="84"/>
      <c r="H589" s="63"/>
      <c r="I589" s="102"/>
    </row>
    <row r="590" spans="1:9" ht="75" x14ac:dyDescent="0.25">
      <c r="A590" s="109" t="s">
        <v>583</v>
      </c>
      <c r="B590" s="19" t="s">
        <v>584</v>
      </c>
      <c r="C590" s="24" t="s">
        <v>582</v>
      </c>
      <c r="D590" s="31">
        <v>44446</v>
      </c>
      <c r="E590" s="64">
        <v>131200</v>
      </c>
      <c r="F590" s="84"/>
      <c r="G590" s="84"/>
      <c r="H590" s="64">
        <v>131200</v>
      </c>
      <c r="I590" s="102"/>
    </row>
    <row r="591" spans="1:9" ht="75" x14ac:dyDescent="0.25">
      <c r="A591" s="109" t="s">
        <v>583</v>
      </c>
      <c r="B591" s="19" t="s">
        <v>586</v>
      </c>
      <c r="C591" s="24" t="s">
        <v>585</v>
      </c>
      <c r="D591" s="31">
        <v>44446</v>
      </c>
      <c r="E591" s="64">
        <v>131200</v>
      </c>
      <c r="F591" s="84"/>
      <c r="G591" s="84"/>
      <c r="H591" s="64">
        <v>131200</v>
      </c>
      <c r="I591" s="102"/>
    </row>
    <row r="592" spans="1:9" ht="30" x14ac:dyDescent="0.25">
      <c r="A592" s="108" t="s">
        <v>587</v>
      </c>
      <c r="B592" s="19"/>
      <c r="C592" s="32"/>
      <c r="D592" s="31"/>
      <c r="E592" s="62">
        <f>SUM(E590:E591)</f>
        <v>262400</v>
      </c>
      <c r="F592" s="84"/>
      <c r="G592" s="84"/>
      <c r="H592" s="62">
        <f>SUM(H590:H591)</f>
        <v>262400</v>
      </c>
      <c r="I592" s="100">
        <f>H592</f>
        <v>262400</v>
      </c>
    </row>
    <row r="593" spans="1:9" x14ac:dyDescent="0.25">
      <c r="A593" s="110"/>
      <c r="B593" s="19"/>
      <c r="C593" s="32"/>
      <c r="D593" s="31"/>
      <c r="E593" s="63"/>
      <c r="F593" s="84"/>
      <c r="G593" s="84"/>
      <c r="H593" s="63"/>
      <c r="I593" s="102"/>
    </row>
    <row r="594" spans="1:9" x14ac:dyDescent="0.25">
      <c r="A594" s="109"/>
      <c r="B594" s="19"/>
      <c r="C594" s="32"/>
      <c r="D594" s="31"/>
      <c r="E594" s="63"/>
      <c r="F594" s="84"/>
      <c r="G594" s="84"/>
      <c r="H594" s="63"/>
      <c r="I594" s="102"/>
    </row>
    <row r="595" spans="1:9" ht="30" x14ac:dyDescent="0.25">
      <c r="A595" s="105" t="s">
        <v>589</v>
      </c>
      <c r="B595" s="26" t="s">
        <v>527</v>
      </c>
      <c r="C595" s="24" t="s">
        <v>588</v>
      </c>
      <c r="D595" s="14">
        <v>44476</v>
      </c>
      <c r="E595" s="22">
        <v>176883.6</v>
      </c>
      <c r="F595" s="84"/>
      <c r="G595" s="84"/>
      <c r="H595" s="22">
        <v>176883.6</v>
      </c>
      <c r="I595" s="102"/>
    </row>
    <row r="596" spans="1:9" ht="150" x14ac:dyDescent="0.25">
      <c r="A596" s="105" t="s">
        <v>589</v>
      </c>
      <c r="B596" s="26" t="s">
        <v>590</v>
      </c>
      <c r="C596" s="24" t="s">
        <v>560</v>
      </c>
      <c r="D596" s="14">
        <v>44480</v>
      </c>
      <c r="E596" s="22">
        <v>686812.54</v>
      </c>
      <c r="F596" s="84"/>
      <c r="G596" s="84"/>
      <c r="H596" s="22">
        <v>686812.54</v>
      </c>
      <c r="I596" s="102"/>
    </row>
    <row r="597" spans="1:9" ht="150" x14ac:dyDescent="0.25">
      <c r="A597" s="105" t="s">
        <v>589</v>
      </c>
      <c r="B597" s="26" t="s">
        <v>590</v>
      </c>
      <c r="C597" s="24" t="s">
        <v>560</v>
      </c>
      <c r="D597" s="14">
        <v>44480</v>
      </c>
      <c r="E597" s="22">
        <v>14999.97</v>
      </c>
      <c r="F597" s="84"/>
      <c r="G597" s="84"/>
      <c r="H597" s="22">
        <v>14999.97</v>
      </c>
      <c r="I597" s="102"/>
    </row>
    <row r="598" spans="1:9" ht="150" x14ac:dyDescent="0.25">
      <c r="A598" s="105" t="s">
        <v>589</v>
      </c>
      <c r="B598" s="26" t="s">
        <v>590</v>
      </c>
      <c r="C598" s="24" t="s">
        <v>560</v>
      </c>
      <c r="D598" s="14">
        <v>44480</v>
      </c>
      <c r="E598" s="22">
        <v>3479.47</v>
      </c>
      <c r="F598" s="84"/>
      <c r="G598" s="84"/>
      <c r="H598" s="22">
        <v>3479.47</v>
      </c>
      <c r="I598" s="102"/>
    </row>
    <row r="599" spans="1:9" x14ac:dyDescent="0.25">
      <c r="A599" s="99" t="s">
        <v>591</v>
      </c>
      <c r="B599" s="17"/>
      <c r="C599" s="15"/>
      <c r="D599" s="14"/>
      <c r="E599" s="9">
        <f>SUM(E595:E598)</f>
        <v>882175.58</v>
      </c>
      <c r="F599" s="84"/>
      <c r="G599" s="84"/>
      <c r="H599" s="9">
        <f>SUM(H595:H598)</f>
        <v>882175.58</v>
      </c>
      <c r="I599" s="100">
        <f>H599</f>
        <v>882175.58</v>
      </c>
    </row>
    <row r="600" spans="1:9" x14ac:dyDescent="0.25">
      <c r="A600" s="109"/>
      <c r="B600" s="19"/>
      <c r="C600" s="32"/>
      <c r="D600" s="31"/>
      <c r="E600" s="63"/>
      <c r="F600" s="84"/>
      <c r="G600" s="84"/>
      <c r="H600" s="63"/>
      <c r="I600" s="102"/>
    </row>
    <row r="601" spans="1:9" x14ac:dyDescent="0.25">
      <c r="A601" s="109"/>
      <c r="B601" s="19"/>
      <c r="C601" s="32"/>
      <c r="D601" s="31"/>
      <c r="E601" s="63"/>
      <c r="F601" s="84"/>
      <c r="G601" s="84"/>
      <c r="H601" s="63"/>
      <c r="I601" s="102"/>
    </row>
    <row r="602" spans="1:9" ht="105" x14ac:dyDescent="0.25">
      <c r="A602" s="105" t="s">
        <v>593</v>
      </c>
      <c r="B602" s="17" t="s">
        <v>594</v>
      </c>
      <c r="C602" s="15" t="s">
        <v>592</v>
      </c>
      <c r="D602" s="14">
        <v>40624</v>
      </c>
      <c r="E602" s="22">
        <v>35189</v>
      </c>
      <c r="F602" s="84"/>
      <c r="G602" s="84"/>
      <c r="H602" s="22">
        <v>35189</v>
      </c>
      <c r="I602" s="102"/>
    </row>
    <row r="603" spans="1:9" x14ac:dyDescent="0.25">
      <c r="A603" s="99" t="s">
        <v>595</v>
      </c>
      <c r="B603" s="17"/>
      <c r="C603" s="15"/>
      <c r="D603" s="14"/>
      <c r="E603" s="9">
        <f>SUM(E602)</f>
        <v>35189</v>
      </c>
      <c r="F603" s="84"/>
      <c r="G603" s="84"/>
      <c r="H603" s="9">
        <f>SUM(H602)</f>
        <v>35189</v>
      </c>
      <c r="I603" s="100">
        <f>H603</f>
        <v>35189</v>
      </c>
    </row>
    <row r="604" spans="1:9" x14ac:dyDescent="0.25">
      <c r="A604" s="104"/>
      <c r="B604" s="17"/>
      <c r="C604" s="15"/>
      <c r="D604" s="14"/>
      <c r="E604" s="18"/>
      <c r="F604" s="84"/>
      <c r="G604" s="84"/>
      <c r="H604" s="18"/>
      <c r="I604" s="102"/>
    </row>
    <row r="605" spans="1:9" x14ac:dyDescent="0.25">
      <c r="A605" s="104"/>
      <c r="B605" s="17"/>
      <c r="C605" s="15"/>
      <c r="D605" s="14"/>
      <c r="E605" s="18"/>
      <c r="F605" s="84"/>
      <c r="G605" s="84"/>
      <c r="H605" s="18"/>
      <c r="I605" s="102"/>
    </row>
    <row r="606" spans="1:9" ht="90" x14ac:dyDescent="0.25">
      <c r="A606" s="105" t="s">
        <v>597</v>
      </c>
      <c r="B606" s="17" t="s">
        <v>598</v>
      </c>
      <c r="C606" s="15" t="s">
        <v>596</v>
      </c>
      <c r="D606" s="14">
        <v>44390</v>
      </c>
      <c r="E606" s="20">
        <v>82983.490000000005</v>
      </c>
      <c r="F606" s="84"/>
      <c r="G606" s="84"/>
      <c r="H606" s="20">
        <v>82983.490000000005</v>
      </c>
      <c r="I606" s="102"/>
    </row>
    <row r="607" spans="1:9" ht="90" x14ac:dyDescent="0.25">
      <c r="A607" s="105" t="s">
        <v>597</v>
      </c>
      <c r="B607" s="17" t="s">
        <v>598</v>
      </c>
      <c r="C607" s="15" t="s">
        <v>596</v>
      </c>
      <c r="D607" s="14">
        <v>44390</v>
      </c>
      <c r="E607" s="20">
        <v>27337.47</v>
      </c>
      <c r="F607" s="84"/>
      <c r="G607" s="84"/>
      <c r="H607" s="20">
        <v>27337.47</v>
      </c>
      <c r="I607" s="102"/>
    </row>
    <row r="608" spans="1:9" ht="90" x14ac:dyDescent="0.25">
      <c r="A608" s="105" t="s">
        <v>597</v>
      </c>
      <c r="B608" s="17" t="s">
        <v>598</v>
      </c>
      <c r="C608" s="15" t="s">
        <v>596</v>
      </c>
      <c r="D608" s="14">
        <v>44390</v>
      </c>
      <c r="E608" s="20">
        <v>5481.01</v>
      </c>
      <c r="F608" s="84"/>
      <c r="G608" s="84"/>
      <c r="H608" s="20">
        <v>5481.01</v>
      </c>
      <c r="I608" s="102"/>
    </row>
    <row r="609" spans="1:9" x14ac:dyDescent="0.25">
      <c r="A609" s="99" t="s">
        <v>599</v>
      </c>
      <c r="B609" s="17"/>
      <c r="C609" s="15"/>
      <c r="D609" s="14"/>
      <c r="E609" s="9">
        <f>SUM(E606:E608)</f>
        <v>115801.97</v>
      </c>
      <c r="F609" s="84"/>
      <c r="G609" s="84"/>
      <c r="H609" s="9">
        <f>SUM(H606:H608)</f>
        <v>115801.97</v>
      </c>
      <c r="I609" s="100">
        <f>H609</f>
        <v>115801.97</v>
      </c>
    </row>
    <row r="610" spans="1:9" x14ac:dyDescent="0.25">
      <c r="A610" s="104"/>
      <c r="B610" s="17"/>
      <c r="C610" s="15"/>
      <c r="D610" s="14"/>
      <c r="E610" s="18"/>
      <c r="F610" s="84"/>
      <c r="G610" s="84"/>
      <c r="H610" s="18"/>
      <c r="I610" s="102"/>
    </row>
    <row r="611" spans="1:9" x14ac:dyDescent="0.25">
      <c r="A611" s="104"/>
      <c r="B611" s="17"/>
      <c r="C611" s="15"/>
      <c r="D611" s="14"/>
      <c r="E611" s="18"/>
      <c r="F611" s="84"/>
      <c r="G611" s="84"/>
      <c r="H611" s="18"/>
      <c r="I611" s="102"/>
    </row>
    <row r="612" spans="1:9" ht="75" x14ac:dyDescent="0.25">
      <c r="A612" s="105" t="s">
        <v>601</v>
      </c>
      <c r="B612" s="17" t="s">
        <v>602</v>
      </c>
      <c r="C612" s="15" t="s">
        <v>600</v>
      </c>
      <c r="D612" s="14">
        <v>43040</v>
      </c>
      <c r="E612" s="22">
        <v>82301</v>
      </c>
      <c r="F612" s="84"/>
      <c r="G612" s="84"/>
      <c r="H612" s="22">
        <v>82301</v>
      </c>
      <c r="I612" s="102"/>
    </row>
    <row r="613" spans="1:9" ht="30" x14ac:dyDescent="0.25">
      <c r="A613" s="99" t="s">
        <v>603</v>
      </c>
      <c r="B613" s="17"/>
      <c r="C613" s="15"/>
      <c r="D613" s="14"/>
      <c r="E613" s="62">
        <f>SUM(E612)</f>
        <v>82301</v>
      </c>
      <c r="F613" s="84"/>
      <c r="G613" s="84"/>
      <c r="H613" s="62">
        <f>SUM(H612)</f>
        <v>82301</v>
      </c>
      <c r="I613" s="100">
        <f>H613</f>
        <v>82301</v>
      </c>
    </row>
    <row r="614" spans="1:9" x14ac:dyDescent="0.25">
      <c r="A614" s="104"/>
      <c r="B614" s="17"/>
      <c r="C614" s="15"/>
      <c r="D614" s="14"/>
      <c r="E614" s="63"/>
      <c r="F614" s="84"/>
      <c r="G614" s="84"/>
      <c r="H614" s="63"/>
      <c r="I614" s="102"/>
    </row>
    <row r="615" spans="1:9" x14ac:dyDescent="0.25">
      <c r="A615" s="105"/>
      <c r="B615" s="17"/>
      <c r="C615" s="15"/>
      <c r="D615" s="14"/>
      <c r="E615" s="61"/>
      <c r="F615" s="84"/>
      <c r="G615" s="84"/>
      <c r="H615" s="61"/>
      <c r="I615" s="102"/>
    </row>
    <row r="616" spans="1:9" ht="60" x14ac:dyDescent="0.25">
      <c r="A616" s="105" t="s">
        <v>605</v>
      </c>
      <c r="B616" s="17" t="s">
        <v>606</v>
      </c>
      <c r="C616" s="15" t="s">
        <v>604</v>
      </c>
      <c r="D616" s="14">
        <v>41010</v>
      </c>
      <c r="E616" s="22">
        <v>29200</v>
      </c>
      <c r="F616" s="84"/>
      <c r="G616" s="84"/>
      <c r="H616" s="22">
        <v>29200</v>
      </c>
      <c r="I616" s="102"/>
    </row>
    <row r="617" spans="1:9" x14ac:dyDescent="0.25">
      <c r="A617" s="99" t="s">
        <v>607</v>
      </c>
      <c r="B617" s="17"/>
      <c r="C617" s="15"/>
      <c r="D617" s="14"/>
      <c r="E617" s="9">
        <f>SUM(E616)</f>
        <v>29200</v>
      </c>
      <c r="F617" s="84"/>
      <c r="G617" s="84"/>
      <c r="H617" s="9">
        <f>SUM(H616)</f>
        <v>29200</v>
      </c>
      <c r="I617" s="100">
        <f>H617</f>
        <v>29200</v>
      </c>
    </row>
    <row r="618" spans="1:9" x14ac:dyDescent="0.25">
      <c r="A618" s="104"/>
      <c r="B618" s="17"/>
      <c r="C618" s="15"/>
      <c r="D618" s="14"/>
      <c r="E618" s="18"/>
      <c r="F618" s="84"/>
      <c r="G618" s="84"/>
      <c r="H618" s="18"/>
      <c r="I618" s="102"/>
    </row>
    <row r="619" spans="1:9" x14ac:dyDescent="0.25">
      <c r="A619" s="105"/>
      <c r="B619" s="17"/>
      <c r="C619" s="15"/>
      <c r="D619" s="14"/>
      <c r="E619" s="18"/>
      <c r="F619" s="84"/>
      <c r="G619" s="84"/>
      <c r="H619" s="18"/>
      <c r="I619" s="102"/>
    </row>
    <row r="620" spans="1:9" ht="60" x14ac:dyDescent="0.25">
      <c r="A620" s="105" t="s">
        <v>609</v>
      </c>
      <c r="B620" s="17" t="s">
        <v>610</v>
      </c>
      <c r="C620" s="15" t="s">
        <v>608</v>
      </c>
      <c r="D620" s="14">
        <v>41941</v>
      </c>
      <c r="E620" s="22">
        <v>148326.39999999999</v>
      </c>
      <c r="F620" s="84"/>
      <c r="G620" s="84"/>
      <c r="H620" s="22">
        <v>148326.39999999999</v>
      </c>
      <c r="I620" s="102"/>
    </row>
    <row r="621" spans="1:9" ht="45" x14ac:dyDescent="0.25">
      <c r="A621" s="99" t="s">
        <v>611</v>
      </c>
      <c r="B621" s="17"/>
      <c r="C621" s="15"/>
      <c r="D621" s="14"/>
      <c r="E621" s="9">
        <f>SUM(E620)</f>
        <v>148326.39999999999</v>
      </c>
      <c r="F621" s="84"/>
      <c r="G621" s="84"/>
      <c r="H621" s="9">
        <f>SUM(H620)</f>
        <v>148326.39999999999</v>
      </c>
      <c r="I621" s="100">
        <f>H621</f>
        <v>148326.39999999999</v>
      </c>
    </row>
    <row r="622" spans="1:9" x14ac:dyDescent="0.25">
      <c r="A622" s="104"/>
      <c r="B622" s="17"/>
      <c r="C622" s="15"/>
      <c r="D622" s="14"/>
      <c r="E622" s="18"/>
      <c r="F622" s="84"/>
      <c r="G622" s="84"/>
      <c r="H622" s="18"/>
      <c r="I622" s="102"/>
    </row>
    <row r="623" spans="1:9" x14ac:dyDescent="0.25">
      <c r="A623" s="107"/>
      <c r="B623" s="17"/>
      <c r="C623" s="15"/>
      <c r="D623" s="14"/>
      <c r="E623" s="18"/>
      <c r="F623" s="84"/>
      <c r="G623" s="84"/>
      <c r="H623" s="18"/>
      <c r="I623" s="102"/>
    </row>
    <row r="624" spans="1:9" ht="105" x14ac:dyDescent="0.25">
      <c r="A624" s="107" t="s">
        <v>612</v>
      </c>
      <c r="B624" s="26" t="s">
        <v>613</v>
      </c>
      <c r="C624" s="24" t="s">
        <v>24</v>
      </c>
      <c r="D624" s="23">
        <v>44012</v>
      </c>
      <c r="E624" s="28">
        <v>24780</v>
      </c>
      <c r="F624" s="84"/>
      <c r="G624" s="84"/>
      <c r="H624" s="28">
        <v>24780</v>
      </c>
      <c r="I624" s="102"/>
    </row>
    <row r="625" spans="1:9" ht="30" x14ac:dyDescent="0.25">
      <c r="A625" s="108" t="s">
        <v>614</v>
      </c>
      <c r="B625" s="26"/>
      <c r="C625" s="24"/>
      <c r="D625" s="23"/>
      <c r="E625" s="30">
        <v>24780</v>
      </c>
      <c r="F625" s="84"/>
      <c r="G625" s="84"/>
      <c r="H625" s="30">
        <v>24780</v>
      </c>
      <c r="I625" s="100">
        <f>H625</f>
        <v>24780</v>
      </c>
    </row>
    <row r="626" spans="1:9" x14ac:dyDescent="0.25">
      <c r="A626" s="110"/>
      <c r="B626" s="19"/>
      <c r="C626" s="32"/>
      <c r="D626" s="31"/>
      <c r="E626" s="37"/>
      <c r="F626" s="84"/>
      <c r="G626" s="84"/>
      <c r="H626" s="37"/>
      <c r="I626" s="102"/>
    </row>
    <row r="627" spans="1:9" x14ac:dyDescent="0.25">
      <c r="A627" s="110"/>
      <c r="B627" s="19"/>
      <c r="C627" s="32"/>
      <c r="D627" s="31"/>
      <c r="E627" s="37"/>
      <c r="F627" s="84"/>
      <c r="G627" s="84"/>
      <c r="H627" s="37"/>
      <c r="I627" s="102"/>
    </row>
    <row r="628" spans="1:9" ht="105" x14ac:dyDescent="0.25">
      <c r="A628" s="109" t="s">
        <v>616</v>
      </c>
      <c r="B628" s="19" t="s">
        <v>617</v>
      </c>
      <c r="C628" s="24" t="s">
        <v>615</v>
      </c>
      <c r="D628" s="31">
        <v>44312</v>
      </c>
      <c r="E628" s="33">
        <v>55473.53</v>
      </c>
      <c r="F628" s="84"/>
      <c r="G628" s="84"/>
      <c r="H628" s="33">
        <v>55473.53</v>
      </c>
      <c r="I628" s="102"/>
    </row>
    <row r="629" spans="1:9" ht="105" x14ac:dyDescent="0.25">
      <c r="A629" s="109" t="s">
        <v>616</v>
      </c>
      <c r="B629" s="19" t="s">
        <v>617</v>
      </c>
      <c r="C629" s="24" t="s">
        <v>618</v>
      </c>
      <c r="D629" s="31">
        <v>44312</v>
      </c>
      <c r="E629" s="33">
        <v>10911.79</v>
      </c>
      <c r="F629" s="84"/>
      <c r="G629" s="84"/>
      <c r="H629" s="33">
        <v>10911.79</v>
      </c>
      <c r="I629" s="102"/>
    </row>
    <row r="630" spans="1:9" ht="105" x14ac:dyDescent="0.25">
      <c r="A630" s="109" t="s">
        <v>616</v>
      </c>
      <c r="B630" s="19" t="s">
        <v>617</v>
      </c>
      <c r="C630" s="24" t="s">
        <v>619</v>
      </c>
      <c r="D630" s="31">
        <v>44319</v>
      </c>
      <c r="E630" s="33">
        <v>147284.76</v>
      </c>
      <c r="F630" s="84"/>
      <c r="G630" s="84"/>
      <c r="H630" s="33">
        <v>147284.76</v>
      </c>
      <c r="I630" s="102"/>
    </row>
    <row r="631" spans="1:9" ht="105" x14ac:dyDescent="0.25">
      <c r="A631" s="109" t="s">
        <v>616</v>
      </c>
      <c r="B631" s="19" t="s">
        <v>617</v>
      </c>
      <c r="C631" s="24" t="s">
        <v>620</v>
      </c>
      <c r="D631" s="31">
        <v>44327</v>
      </c>
      <c r="E631" s="33">
        <v>9966.75</v>
      </c>
      <c r="F631" s="84"/>
      <c r="G631" s="84"/>
      <c r="H631" s="33">
        <v>9966.75</v>
      </c>
      <c r="I631" s="102"/>
    </row>
    <row r="632" spans="1:9" ht="105" x14ac:dyDescent="0.25">
      <c r="A632" s="109" t="s">
        <v>616</v>
      </c>
      <c r="B632" s="19" t="s">
        <v>617</v>
      </c>
      <c r="C632" s="24" t="s">
        <v>621</v>
      </c>
      <c r="D632" s="31">
        <v>44328</v>
      </c>
      <c r="E632" s="33">
        <v>10983.68</v>
      </c>
      <c r="F632" s="84"/>
      <c r="G632" s="84"/>
      <c r="H632" s="33">
        <v>10983.68</v>
      </c>
      <c r="I632" s="102"/>
    </row>
    <row r="633" spans="1:9" ht="75" x14ac:dyDescent="0.25">
      <c r="A633" s="109" t="s">
        <v>616</v>
      </c>
      <c r="B633" s="19" t="s">
        <v>623</v>
      </c>
      <c r="C633" s="65" t="s">
        <v>622</v>
      </c>
      <c r="D633" s="31">
        <v>44505</v>
      </c>
      <c r="E633" s="33">
        <v>25360.87</v>
      </c>
      <c r="F633" s="84"/>
      <c r="G633" s="84"/>
      <c r="H633" s="33">
        <v>25360.87</v>
      </c>
      <c r="I633" s="102"/>
    </row>
    <row r="634" spans="1:9" x14ac:dyDescent="0.25">
      <c r="A634" s="108" t="s">
        <v>624</v>
      </c>
      <c r="B634" s="17"/>
      <c r="C634" s="15"/>
      <c r="D634" s="14"/>
      <c r="E634" s="9">
        <f>SUM(E628:E633)</f>
        <v>259981.38</v>
      </c>
      <c r="F634" s="84"/>
      <c r="G634" s="84"/>
      <c r="H634" s="9">
        <f>SUM(H628:H633)</f>
        <v>259981.38</v>
      </c>
      <c r="I634" s="100">
        <f>H634</f>
        <v>259981.38</v>
      </c>
    </row>
    <row r="635" spans="1:9" x14ac:dyDescent="0.25">
      <c r="A635" s="109"/>
      <c r="B635" s="19"/>
      <c r="C635" s="32"/>
      <c r="D635" s="31"/>
      <c r="E635" s="37"/>
      <c r="F635" s="84"/>
      <c r="G635" s="84"/>
      <c r="H635" s="37"/>
      <c r="I635" s="102"/>
    </row>
    <row r="636" spans="1:9" x14ac:dyDescent="0.25">
      <c r="A636" s="109"/>
      <c r="B636" s="19"/>
      <c r="C636" s="32"/>
      <c r="D636" s="31"/>
      <c r="E636" s="37"/>
      <c r="F636" s="84"/>
      <c r="G636" s="84"/>
      <c r="H636" s="37"/>
      <c r="I636" s="102"/>
    </row>
    <row r="637" spans="1:9" ht="165" x14ac:dyDescent="0.25">
      <c r="A637" s="105" t="s">
        <v>626</v>
      </c>
      <c r="B637" s="17" t="s">
        <v>627</v>
      </c>
      <c r="C637" s="14" t="s">
        <v>625</v>
      </c>
      <c r="D637" s="14">
        <v>44260</v>
      </c>
      <c r="E637" s="66">
        <v>303792.87</v>
      </c>
      <c r="F637" s="84"/>
      <c r="G637" s="84"/>
      <c r="H637" s="66">
        <v>303792.87</v>
      </c>
      <c r="I637" s="102"/>
    </row>
    <row r="638" spans="1:9" ht="165" x14ac:dyDescent="0.25">
      <c r="A638" s="105" t="s">
        <v>626</v>
      </c>
      <c r="B638" s="17" t="s">
        <v>628</v>
      </c>
      <c r="C638" s="14" t="s">
        <v>625</v>
      </c>
      <c r="D638" s="14">
        <v>44292</v>
      </c>
      <c r="E638" s="66">
        <v>303792.87</v>
      </c>
      <c r="F638" s="84"/>
      <c r="G638" s="84"/>
      <c r="H638" s="66">
        <v>303792.87</v>
      </c>
      <c r="I638" s="102"/>
    </row>
    <row r="639" spans="1:9" ht="165" x14ac:dyDescent="0.25">
      <c r="A639" s="105" t="s">
        <v>626</v>
      </c>
      <c r="B639" s="17" t="s">
        <v>629</v>
      </c>
      <c r="C639" s="14" t="s">
        <v>625</v>
      </c>
      <c r="D639" s="14">
        <v>44319</v>
      </c>
      <c r="E639" s="66">
        <v>303792.87</v>
      </c>
      <c r="F639" s="84"/>
      <c r="G639" s="84"/>
      <c r="H639" s="66">
        <v>303792.87</v>
      </c>
      <c r="I639" s="102"/>
    </row>
    <row r="640" spans="1:9" ht="165" x14ac:dyDescent="0.25">
      <c r="A640" s="105" t="s">
        <v>626</v>
      </c>
      <c r="B640" s="17" t="s">
        <v>630</v>
      </c>
      <c r="C640" s="14" t="s">
        <v>625</v>
      </c>
      <c r="D640" s="14">
        <v>44361</v>
      </c>
      <c r="E640" s="66">
        <v>303792.87</v>
      </c>
      <c r="F640" s="84"/>
      <c r="G640" s="84"/>
      <c r="H640" s="66">
        <v>303792.87</v>
      </c>
      <c r="I640" s="102"/>
    </row>
    <row r="641" spans="1:9" ht="30" x14ac:dyDescent="0.25">
      <c r="A641" s="115" t="s">
        <v>631</v>
      </c>
      <c r="B641" s="17"/>
      <c r="C641" s="15"/>
      <c r="D641" s="14"/>
      <c r="E641" s="68">
        <f>SUM(E637:E640)</f>
        <v>1215171.48</v>
      </c>
      <c r="F641" s="84"/>
      <c r="G641" s="84"/>
      <c r="H641" s="68">
        <f>SUM(H637:H640)</f>
        <v>1215171.48</v>
      </c>
      <c r="I641" s="100">
        <f>H641</f>
        <v>1215171.48</v>
      </c>
    </row>
    <row r="642" spans="1:9" x14ac:dyDescent="0.25">
      <c r="A642" s="105"/>
      <c r="B642" s="17"/>
      <c r="C642" s="15"/>
      <c r="D642" s="14"/>
      <c r="E642" s="66"/>
      <c r="F642" s="84"/>
      <c r="G642" s="84"/>
      <c r="H642" s="66"/>
      <c r="I642" s="102"/>
    </row>
    <row r="643" spans="1:9" x14ac:dyDescent="0.25">
      <c r="A643" s="107"/>
      <c r="B643" s="17"/>
      <c r="C643" s="15"/>
      <c r="D643" s="14"/>
      <c r="E643" s="66"/>
      <c r="F643" s="84"/>
      <c r="G643" s="84"/>
      <c r="H643" s="66"/>
      <c r="I643" s="102"/>
    </row>
    <row r="644" spans="1:9" ht="60" x14ac:dyDescent="0.25">
      <c r="A644" s="107" t="s">
        <v>632</v>
      </c>
      <c r="B644" s="17" t="s">
        <v>633</v>
      </c>
      <c r="C644" s="15">
        <v>2217</v>
      </c>
      <c r="D644" s="14">
        <v>44280</v>
      </c>
      <c r="E644" s="20">
        <v>617734.25</v>
      </c>
      <c r="F644" s="84"/>
      <c r="G644" s="84"/>
      <c r="H644" s="20">
        <v>617734.25</v>
      </c>
      <c r="I644" s="102"/>
    </row>
    <row r="645" spans="1:9" ht="30" x14ac:dyDescent="0.25">
      <c r="A645" s="99" t="s">
        <v>634</v>
      </c>
      <c r="B645" s="17"/>
      <c r="C645" s="15"/>
      <c r="D645" s="14"/>
      <c r="E645" s="9">
        <f>SUM(E644)</f>
        <v>617734.25</v>
      </c>
      <c r="F645" s="84"/>
      <c r="G645" s="84"/>
      <c r="H645" s="9">
        <f>SUM(H644)</f>
        <v>617734.25</v>
      </c>
      <c r="I645" s="100">
        <f>H645</f>
        <v>617734.25</v>
      </c>
    </row>
    <row r="646" spans="1:9" x14ac:dyDescent="0.25">
      <c r="A646" s="105"/>
      <c r="B646" s="17"/>
      <c r="C646" s="15"/>
      <c r="D646" s="14"/>
      <c r="E646" s="18"/>
      <c r="F646" s="84"/>
      <c r="G646" s="84"/>
      <c r="H646" s="18"/>
      <c r="I646" s="102"/>
    </row>
    <row r="647" spans="1:9" x14ac:dyDescent="0.25">
      <c r="A647" s="105"/>
      <c r="B647" s="17"/>
      <c r="C647" s="15"/>
      <c r="D647" s="14"/>
      <c r="E647" s="18"/>
      <c r="F647" s="84"/>
      <c r="G647" s="84"/>
      <c r="H647" s="18"/>
      <c r="I647" s="102"/>
    </row>
    <row r="648" spans="1:9" ht="105" x14ac:dyDescent="0.25">
      <c r="A648" s="105" t="s">
        <v>636</v>
      </c>
      <c r="B648" s="17" t="s">
        <v>637</v>
      </c>
      <c r="C648" s="15" t="s">
        <v>635</v>
      </c>
      <c r="D648" s="14">
        <v>44459</v>
      </c>
      <c r="E648" s="20">
        <v>330400</v>
      </c>
      <c r="F648" s="84"/>
      <c r="G648" s="84"/>
      <c r="H648" s="20">
        <v>330400</v>
      </c>
      <c r="I648" s="102"/>
    </row>
    <row r="649" spans="1:9" ht="105" x14ac:dyDescent="0.25">
      <c r="A649" s="105" t="s">
        <v>636</v>
      </c>
      <c r="B649" s="17" t="s">
        <v>637</v>
      </c>
      <c r="C649" s="15" t="s">
        <v>638</v>
      </c>
      <c r="D649" s="14">
        <v>44494</v>
      </c>
      <c r="E649" s="20">
        <v>165200</v>
      </c>
      <c r="F649" s="84"/>
      <c r="G649" s="84"/>
      <c r="H649" s="20">
        <v>165200</v>
      </c>
      <c r="I649" s="102"/>
    </row>
    <row r="650" spans="1:9" ht="105" x14ac:dyDescent="0.25">
      <c r="A650" s="105" t="s">
        <v>636</v>
      </c>
      <c r="B650" s="17" t="s">
        <v>637</v>
      </c>
      <c r="C650" s="15" t="s">
        <v>639</v>
      </c>
      <c r="D650" s="14">
        <v>44510</v>
      </c>
      <c r="E650" s="20">
        <v>165200</v>
      </c>
      <c r="F650" s="84"/>
      <c r="G650" s="84"/>
      <c r="H650" s="20">
        <v>165200</v>
      </c>
      <c r="I650" s="102"/>
    </row>
    <row r="651" spans="1:9" ht="30" x14ac:dyDescent="0.25">
      <c r="A651" s="99" t="s">
        <v>640</v>
      </c>
      <c r="B651" s="17"/>
      <c r="C651" s="15"/>
      <c r="D651" s="14"/>
      <c r="E651" s="9">
        <f>SUM(E648:E650)</f>
        <v>660800</v>
      </c>
      <c r="F651" s="84"/>
      <c r="G651" s="84"/>
      <c r="H651" s="9">
        <f>SUM(H648:H650)</f>
        <v>660800</v>
      </c>
      <c r="I651" s="100">
        <f>H651</f>
        <v>660800</v>
      </c>
    </row>
    <row r="652" spans="1:9" x14ac:dyDescent="0.25">
      <c r="A652" s="105"/>
      <c r="B652" s="17"/>
      <c r="C652" s="15"/>
      <c r="D652" s="14"/>
      <c r="E652" s="18"/>
      <c r="F652" s="84"/>
      <c r="G652" s="84"/>
      <c r="H652" s="18"/>
      <c r="I652" s="102"/>
    </row>
    <row r="653" spans="1:9" x14ac:dyDescent="0.25">
      <c r="A653" s="105"/>
      <c r="B653" s="17"/>
      <c r="C653" s="15"/>
      <c r="D653" s="14"/>
      <c r="E653" s="18"/>
      <c r="F653" s="84"/>
      <c r="G653" s="84"/>
      <c r="H653" s="18"/>
      <c r="I653" s="102"/>
    </row>
    <row r="654" spans="1:9" ht="120" x14ac:dyDescent="0.25">
      <c r="A654" s="105" t="s">
        <v>641</v>
      </c>
      <c r="B654" s="17" t="s">
        <v>642</v>
      </c>
      <c r="C654" s="15" t="s">
        <v>366</v>
      </c>
      <c r="D654" s="14">
        <v>44439</v>
      </c>
      <c r="E654" s="20">
        <v>82083.25</v>
      </c>
      <c r="F654" s="84"/>
      <c r="G654" s="84"/>
      <c r="H654" s="20">
        <v>82083.25</v>
      </c>
      <c r="I654" s="102"/>
    </row>
    <row r="655" spans="1:9" ht="120" x14ac:dyDescent="0.25">
      <c r="A655" s="105" t="s">
        <v>641</v>
      </c>
      <c r="B655" s="17" t="s">
        <v>644</v>
      </c>
      <c r="C655" s="15" t="s">
        <v>643</v>
      </c>
      <c r="D655" s="14">
        <v>44469</v>
      </c>
      <c r="E655" s="20">
        <v>82083.25</v>
      </c>
      <c r="F655" s="84"/>
      <c r="G655" s="84"/>
      <c r="H655" s="20">
        <v>82083.25</v>
      </c>
      <c r="I655" s="102"/>
    </row>
    <row r="656" spans="1:9" ht="45" x14ac:dyDescent="0.25">
      <c r="A656" s="99" t="s">
        <v>645</v>
      </c>
      <c r="B656" s="17"/>
      <c r="C656" s="15"/>
      <c r="D656" s="14"/>
      <c r="E656" s="9">
        <f>SUM(E654:E655)</f>
        <v>164166.5</v>
      </c>
      <c r="F656" s="84"/>
      <c r="G656" s="84"/>
      <c r="H656" s="9">
        <f>SUM(H654:H655)</f>
        <v>164166.5</v>
      </c>
      <c r="I656" s="100">
        <f>H656</f>
        <v>164166.5</v>
      </c>
    </row>
    <row r="657" spans="1:9" x14ac:dyDescent="0.25">
      <c r="A657" s="105"/>
      <c r="B657" s="17"/>
      <c r="C657" s="15"/>
      <c r="D657" s="14"/>
      <c r="E657" s="18"/>
      <c r="F657" s="84"/>
      <c r="G657" s="84"/>
      <c r="H657" s="18"/>
      <c r="I657" s="102"/>
    </row>
    <row r="658" spans="1:9" x14ac:dyDescent="0.25">
      <c r="A658" s="105"/>
      <c r="B658" s="17"/>
      <c r="C658" s="15"/>
      <c r="D658" s="14"/>
      <c r="E658" s="18"/>
      <c r="F658" s="84"/>
      <c r="G658" s="84"/>
      <c r="H658" s="18"/>
      <c r="I658" s="102"/>
    </row>
    <row r="659" spans="1:9" ht="90" x14ac:dyDescent="0.25">
      <c r="A659" s="105" t="s">
        <v>647</v>
      </c>
      <c r="B659" s="17" t="s">
        <v>648</v>
      </c>
      <c r="C659" s="15" t="s">
        <v>646</v>
      </c>
      <c r="D659" s="14">
        <v>44432</v>
      </c>
      <c r="E659" s="20">
        <v>38669.78</v>
      </c>
      <c r="F659" s="84"/>
      <c r="G659" s="84"/>
      <c r="H659" s="20">
        <v>38669.78</v>
      </c>
      <c r="I659" s="102"/>
    </row>
    <row r="660" spans="1:9" ht="105" x14ac:dyDescent="0.25">
      <c r="A660" s="105" t="s">
        <v>647</v>
      </c>
      <c r="B660" s="17" t="s">
        <v>650</v>
      </c>
      <c r="C660" s="15" t="s">
        <v>649</v>
      </c>
      <c r="D660" s="14">
        <v>44432</v>
      </c>
      <c r="E660" s="20">
        <v>208937.93</v>
      </c>
      <c r="F660" s="84"/>
      <c r="G660" s="84"/>
      <c r="H660" s="20">
        <v>208937.93</v>
      </c>
      <c r="I660" s="102"/>
    </row>
    <row r="661" spans="1:9" ht="30" x14ac:dyDescent="0.25">
      <c r="A661" s="99" t="s">
        <v>651</v>
      </c>
      <c r="B661" s="17"/>
      <c r="C661" s="15"/>
      <c r="D661" s="14"/>
      <c r="E661" s="69">
        <f>SUM(E659:E660)</f>
        <v>247607.71</v>
      </c>
      <c r="F661" s="84"/>
      <c r="G661" s="84"/>
      <c r="H661" s="69">
        <f>SUM(H659:H660)</f>
        <v>247607.71</v>
      </c>
      <c r="I661" s="100">
        <f>H661</f>
        <v>247607.71</v>
      </c>
    </row>
    <row r="662" spans="1:9" x14ac:dyDescent="0.25">
      <c r="A662" s="105"/>
      <c r="B662" s="17"/>
      <c r="C662" s="15"/>
      <c r="D662" s="14"/>
      <c r="E662" s="18"/>
      <c r="F662" s="84"/>
      <c r="G662" s="84"/>
      <c r="H662" s="18"/>
      <c r="I662" s="102"/>
    </row>
    <row r="663" spans="1:9" x14ac:dyDescent="0.25">
      <c r="A663" s="105"/>
      <c r="B663" s="17"/>
      <c r="C663" s="15"/>
      <c r="D663" s="14"/>
      <c r="E663" s="18"/>
      <c r="F663" s="84"/>
      <c r="G663" s="84"/>
      <c r="H663" s="18"/>
      <c r="I663" s="102"/>
    </row>
    <row r="664" spans="1:9" ht="75" x14ac:dyDescent="0.25">
      <c r="A664" s="105" t="s">
        <v>653</v>
      </c>
      <c r="B664" s="17" t="s">
        <v>654</v>
      </c>
      <c r="C664" s="15" t="s">
        <v>652</v>
      </c>
      <c r="D664" s="14">
        <v>42655</v>
      </c>
      <c r="E664" s="22">
        <v>108190.35</v>
      </c>
      <c r="F664" s="84"/>
      <c r="G664" s="84"/>
      <c r="H664" s="22">
        <v>108190.35</v>
      </c>
      <c r="I664" s="102"/>
    </row>
    <row r="665" spans="1:9" ht="60" x14ac:dyDescent="0.25">
      <c r="A665" s="105" t="s">
        <v>653</v>
      </c>
      <c r="B665" s="17" t="s">
        <v>656</v>
      </c>
      <c r="C665" s="15" t="s">
        <v>655</v>
      </c>
      <c r="D665" s="14">
        <v>43199</v>
      </c>
      <c r="E665" s="22">
        <v>62779.54</v>
      </c>
      <c r="F665" s="84"/>
      <c r="G665" s="84"/>
      <c r="H665" s="22">
        <v>62779.54</v>
      </c>
      <c r="I665" s="102"/>
    </row>
    <row r="666" spans="1:9" ht="60" x14ac:dyDescent="0.25">
      <c r="A666" s="105" t="s">
        <v>653</v>
      </c>
      <c r="B666" s="17" t="s">
        <v>656</v>
      </c>
      <c r="C666" s="15" t="s">
        <v>655</v>
      </c>
      <c r="D666" s="14">
        <v>43199</v>
      </c>
      <c r="E666" s="22">
        <v>8487.06</v>
      </c>
      <c r="F666" s="84"/>
      <c r="G666" s="84"/>
      <c r="H666" s="22">
        <v>8487.06</v>
      </c>
      <c r="I666" s="102"/>
    </row>
    <row r="667" spans="1:9" ht="30" x14ac:dyDescent="0.25">
      <c r="A667" s="99" t="s">
        <v>657</v>
      </c>
      <c r="B667" s="17"/>
      <c r="C667" s="15"/>
      <c r="D667" s="14"/>
      <c r="E667" s="13">
        <f>SUM(E664:E666)</f>
        <v>179456.95</v>
      </c>
      <c r="F667" s="84"/>
      <c r="G667" s="84"/>
      <c r="H667" s="13">
        <f>SUM(H664:H666)</f>
        <v>179456.95</v>
      </c>
      <c r="I667" s="100">
        <f>H667</f>
        <v>179456.95</v>
      </c>
    </row>
    <row r="668" spans="1:9" x14ac:dyDescent="0.25">
      <c r="A668" s="104"/>
      <c r="B668" s="17"/>
      <c r="C668" s="15"/>
      <c r="D668" s="14"/>
      <c r="E668" s="61"/>
      <c r="F668" s="84"/>
      <c r="G668" s="84"/>
      <c r="H668" s="61"/>
      <c r="I668" s="102"/>
    </row>
    <row r="669" spans="1:9" x14ac:dyDescent="0.25">
      <c r="A669" s="105"/>
      <c r="B669" s="17"/>
      <c r="C669" s="15"/>
      <c r="D669" s="14"/>
      <c r="E669" s="61"/>
      <c r="F669" s="84"/>
      <c r="G669" s="84"/>
      <c r="H669" s="61"/>
      <c r="I669" s="102"/>
    </row>
    <row r="670" spans="1:9" ht="75" x14ac:dyDescent="0.25">
      <c r="A670" s="105" t="s">
        <v>653</v>
      </c>
      <c r="B670" s="17" t="s">
        <v>659</v>
      </c>
      <c r="C670" s="15" t="s">
        <v>658</v>
      </c>
      <c r="D670" s="14">
        <v>43605</v>
      </c>
      <c r="E670" s="22">
        <v>72054.34</v>
      </c>
      <c r="F670" s="84"/>
      <c r="G670" s="84"/>
      <c r="H670" s="22">
        <v>72054.34</v>
      </c>
      <c r="I670" s="102"/>
    </row>
    <row r="671" spans="1:9" ht="75" x14ac:dyDescent="0.25">
      <c r="A671" s="105" t="s">
        <v>653</v>
      </c>
      <c r="B671" s="17" t="s">
        <v>661</v>
      </c>
      <c r="C671" s="15" t="s">
        <v>660</v>
      </c>
      <c r="D671" s="14">
        <v>43605</v>
      </c>
      <c r="E671" s="22">
        <v>190227.8</v>
      </c>
      <c r="F671" s="84"/>
      <c r="G671" s="84"/>
      <c r="H671" s="22">
        <v>190227.8</v>
      </c>
      <c r="I671" s="102"/>
    </row>
    <row r="672" spans="1:9" ht="75" x14ac:dyDescent="0.25">
      <c r="A672" s="105" t="s">
        <v>653</v>
      </c>
      <c r="B672" s="17" t="s">
        <v>663</v>
      </c>
      <c r="C672" s="15" t="s">
        <v>662</v>
      </c>
      <c r="D672" s="14">
        <v>43605</v>
      </c>
      <c r="E672" s="22">
        <v>216748.3</v>
      </c>
      <c r="F672" s="84"/>
      <c r="G672" s="84"/>
      <c r="H672" s="22">
        <v>216748.3</v>
      </c>
      <c r="I672" s="102"/>
    </row>
    <row r="673" spans="1:9" ht="75" x14ac:dyDescent="0.25">
      <c r="A673" s="105" t="s">
        <v>653</v>
      </c>
      <c r="B673" s="17" t="s">
        <v>665</v>
      </c>
      <c r="C673" s="15" t="s">
        <v>664</v>
      </c>
      <c r="D673" s="14">
        <v>43605</v>
      </c>
      <c r="E673" s="22">
        <v>125333.7</v>
      </c>
      <c r="F673" s="84"/>
      <c r="G673" s="84"/>
      <c r="H673" s="22">
        <v>125333.7</v>
      </c>
      <c r="I673" s="102"/>
    </row>
    <row r="674" spans="1:9" ht="90" x14ac:dyDescent="0.25">
      <c r="A674" s="105" t="s">
        <v>653</v>
      </c>
      <c r="B674" s="17" t="s">
        <v>667</v>
      </c>
      <c r="C674" s="15" t="s">
        <v>666</v>
      </c>
      <c r="D674" s="14">
        <v>43605</v>
      </c>
      <c r="E674" s="22">
        <v>68528.5</v>
      </c>
      <c r="F674" s="84"/>
      <c r="G674" s="84"/>
      <c r="H674" s="22">
        <v>68528.5</v>
      </c>
      <c r="I674" s="102"/>
    </row>
    <row r="675" spans="1:9" ht="90" x14ac:dyDescent="0.25">
      <c r="A675" s="105" t="s">
        <v>653</v>
      </c>
      <c r="B675" s="17" t="s">
        <v>669</v>
      </c>
      <c r="C675" s="15" t="s">
        <v>668</v>
      </c>
      <c r="D675" s="14">
        <v>43605</v>
      </c>
      <c r="E675" s="22">
        <v>236158.12</v>
      </c>
      <c r="F675" s="84"/>
      <c r="G675" s="84"/>
      <c r="H675" s="22">
        <v>236158.12</v>
      </c>
      <c r="I675" s="102"/>
    </row>
    <row r="676" spans="1:9" ht="90" x14ac:dyDescent="0.25">
      <c r="A676" s="105" t="s">
        <v>653</v>
      </c>
      <c r="B676" s="17" t="s">
        <v>671</v>
      </c>
      <c r="C676" s="15" t="s">
        <v>670</v>
      </c>
      <c r="D676" s="14">
        <v>43605</v>
      </c>
      <c r="E676" s="22">
        <v>82681.42</v>
      </c>
      <c r="F676" s="84"/>
      <c r="G676" s="84"/>
      <c r="H676" s="22">
        <v>82681.42</v>
      </c>
      <c r="I676" s="102"/>
    </row>
    <row r="677" spans="1:9" ht="30" x14ac:dyDescent="0.25">
      <c r="A677" s="99" t="s">
        <v>672</v>
      </c>
      <c r="B677" s="17"/>
      <c r="C677" s="15"/>
      <c r="D677" s="14"/>
      <c r="E677" s="13">
        <f>SUM(E670:E676)</f>
        <v>991732.18</v>
      </c>
      <c r="F677" s="84"/>
      <c r="G677" s="84"/>
      <c r="H677" s="13">
        <f>SUM(H670:H676)</f>
        <v>991732.18</v>
      </c>
      <c r="I677" s="100">
        <f>H677</f>
        <v>991732.18</v>
      </c>
    </row>
    <row r="678" spans="1:9" x14ac:dyDescent="0.25">
      <c r="A678" s="104"/>
      <c r="B678" s="17"/>
      <c r="C678" s="15"/>
      <c r="D678" s="14"/>
      <c r="E678" s="61"/>
      <c r="F678" s="84"/>
      <c r="G678" s="84"/>
      <c r="H678" s="61"/>
      <c r="I678" s="102"/>
    </row>
    <row r="679" spans="1:9" x14ac:dyDescent="0.25">
      <c r="A679" s="105"/>
      <c r="B679" s="17"/>
      <c r="C679" s="15"/>
      <c r="D679" s="14"/>
      <c r="E679" s="61"/>
      <c r="F679" s="84"/>
      <c r="G679" s="84"/>
      <c r="H679" s="61"/>
      <c r="I679" s="102"/>
    </row>
    <row r="680" spans="1:9" ht="45" x14ac:dyDescent="0.25">
      <c r="A680" s="105" t="s">
        <v>674</v>
      </c>
      <c r="B680" s="17" t="s">
        <v>675</v>
      </c>
      <c r="C680" s="15" t="s">
        <v>673</v>
      </c>
      <c r="D680" s="14">
        <v>41598</v>
      </c>
      <c r="E680" s="22">
        <v>10585.45</v>
      </c>
      <c r="F680" s="84"/>
      <c r="G680" s="84"/>
      <c r="H680" s="22">
        <v>10585.45</v>
      </c>
      <c r="I680" s="102"/>
    </row>
    <row r="681" spans="1:9" x14ac:dyDescent="0.25">
      <c r="A681" s="99" t="s">
        <v>676</v>
      </c>
      <c r="B681" s="17"/>
      <c r="C681" s="15"/>
      <c r="D681" s="14"/>
      <c r="E681" s="9">
        <f>SUM(E680)</f>
        <v>10585.45</v>
      </c>
      <c r="F681" s="84"/>
      <c r="G681" s="84"/>
      <c r="H681" s="9">
        <f>SUM(H680)</f>
        <v>10585.45</v>
      </c>
      <c r="I681" s="100">
        <f>H681</f>
        <v>10585.45</v>
      </c>
    </row>
    <row r="682" spans="1:9" x14ac:dyDescent="0.25">
      <c r="A682" s="104"/>
      <c r="B682" s="17"/>
      <c r="C682" s="15"/>
      <c r="D682" s="14"/>
      <c r="E682" s="18"/>
      <c r="F682" s="84"/>
      <c r="G682" s="84"/>
      <c r="H682" s="18"/>
      <c r="I682" s="102"/>
    </row>
    <row r="683" spans="1:9" x14ac:dyDescent="0.25">
      <c r="A683" s="105"/>
      <c r="B683" s="17"/>
      <c r="C683" s="15"/>
      <c r="D683" s="14"/>
      <c r="E683" s="18"/>
      <c r="F683" s="84"/>
      <c r="G683" s="84"/>
      <c r="H683" s="18"/>
      <c r="I683" s="102"/>
    </row>
    <row r="684" spans="1:9" ht="75" x14ac:dyDescent="0.25">
      <c r="A684" s="105" t="s">
        <v>678</v>
      </c>
      <c r="B684" s="17" t="s">
        <v>679</v>
      </c>
      <c r="C684" s="15" t="s">
        <v>677</v>
      </c>
      <c r="D684" s="14">
        <v>42265</v>
      </c>
      <c r="E684" s="22">
        <v>21876</v>
      </c>
      <c r="F684" s="84"/>
      <c r="G684" s="84"/>
      <c r="H684" s="22">
        <v>21876</v>
      </c>
      <c r="I684" s="102"/>
    </row>
    <row r="685" spans="1:9" ht="90" x14ac:dyDescent="0.25">
      <c r="A685" s="105" t="s">
        <v>678</v>
      </c>
      <c r="B685" s="17" t="s">
        <v>681</v>
      </c>
      <c r="C685" s="15" t="s">
        <v>680</v>
      </c>
      <c r="D685" s="14">
        <v>42265</v>
      </c>
      <c r="E685" s="22">
        <v>58430</v>
      </c>
      <c r="F685" s="84"/>
      <c r="G685" s="84"/>
      <c r="H685" s="22">
        <v>58430</v>
      </c>
      <c r="I685" s="102"/>
    </row>
    <row r="686" spans="1:9" ht="90" x14ac:dyDescent="0.25">
      <c r="A686" s="105" t="s">
        <v>678</v>
      </c>
      <c r="B686" s="17" t="s">
        <v>683</v>
      </c>
      <c r="C686" s="15" t="s">
        <v>682</v>
      </c>
      <c r="D686" s="14">
        <v>42537</v>
      </c>
      <c r="E686" s="22">
        <v>94459</v>
      </c>
      <c r="F686" s="84"/>
      <c r="G686" s="84"/>
      <c r="H686" s="22">
        <v>94459</v>
      </c>
      <c r="I686" s="102"/>
    </row>
    <row r="687" spans="1:9" x14ac:dyDescent="0.25">
      <c r="A687" s="99" t="s">
        <v>684</v>
      </c>
      <c r="B687" s="17"/>
      <c r="C687" s="15"/>
      <c r="D687" s="14"/>
      <c r="E687" s="9">
        <f>SUM(E684:E686)</f>
        <v>174765</v>
      </c>
      <c r="F687" s="84"/>
      <c r="G687" s="84"/>
      <c r="H687" s="9">
        <f>SUM(H684:H686)</f>
        <v>174765</v>
      </c>
      <c r="I687" s="100">
        <f>H687</f>
        <v>174765</v>
      </c>
    </row>
    <row r="688" spans="1:9" x14ac:dyDescent="0.25">
      <c r="A688" s="106"/>
      <c r="B688" s="26"/>
      <c r="C688" s="24"/>
      <c r="D688" s="23"/>
      <c r="E688" s="27"/>
      <c r="F688" s="84"/>
      <c r="G688" s="84"/>
      <c r="H688" s="27"/>
      <c r="I688" s="102"/>
    </row>
    <row r="689" spans="1:9" x14ac:dyDescent="0.25">
      <c r="A689" s="106"/>
      <c r="B689" s="26"/>
      <c r="C689" s="24"/>
      <c r="D689" s="23"/>
      <c r="E689" s="27"/>
      <c r="F689" s="84"/>
      <c r="G689" s="84"/>
      <c r="H689" s="27"/>
      <c r="I689" s="102"/>
    </row>
    <row r="690" spans="1:9" ht="75" x14ac:dyDescent="0.25">
      <c r="A690" s="105" t="s">
        <v>686</v>
      </c>
      <c r="B690" s="17" t="s">
        <v>687</v>
      </c>
      <c r="C690" s="15" t="s">
        <v>685</v>
      </c>
      <c r="D690" s="14">
        <v>42359</v>
      </c>
      <c r="E690" s="22">
        <v>42708.92</v>
      </c>
      <c r="F690" s="84"/>
      <c r="G690" s="84"/>
      <c r="H690" s="22">
        <v>42708.92</v>
      </c>
      <c r="I690" s="102"/>
    </row>
    <row r="691" spans="1:9" ht="75" x14ac:dyDescent="0.25">
      <c r="A691" s="105" t="s">
        <v>686</v>
      </c>
      <c r="B691" s="17" t="s">
        <v>687</v>
      </c>
      <c r="C691" s="15" t="s">
        <v>685</v>
      </c>
      <c r="D691" s="14">
        <v>42359</v>
      </c>
      <c r="E691" s="58">
        <v>448.4</v>
      </c>
      <c r="F691" s="84"/>
      <c r="G691" s="84"/>
      <c r="H691" s="58">
        <v>448.4</v>
      </c>
      <c r="I691" s="102"/>
    </row>
    <row r="692" spans="1:9" ht="75" x14ac:dyDescent="0.25">
      <c r="A692" s="105" t="s">
        <v>686</v>
      </c>
      <c r="B692" s="17" t="s">
        <v>687</v>
      </c>
      <c r="C692" s="15" t="s">
        <v>685</v>
      </c>
      <c r="D692" s="14">
        <v>42359</v>
      </c>
      <c r="E692" s="22">
        <v>12744</v>
      </c>
      <c r="F692" s="84"/>
      <c r="G692" s="84"/>
      <c r="H692" s="22">
        <v>12744</v>
      </c>
      <c r="I692" s="102"/>
    </row>
    <row r="693" spans="1:9" ht="75" x14ac:dyDescent="0.25">
      <c r="A693" s="105" t="s">
        <v>686</v>
      </c>
      <c r="B693" s="17" t="s">
        <v>687</v>
      </c>
      <c r="C693" s="15" t="s">
        <v>685</v>
      </c>
      <c r="D693" s="14">
        <v>42359</v>
      </c>
      <c r="E693" s="58">
        <v>755.84</v>
      </c>
      <c r="F693" s="84"/>
      <c r="G693" s="84"/>
      <c r="H693" s="58">
        <v>755.84</v>
      </c>
      <c r="I693" s="102"/>
    </row>
    <row r="694" spans="1:9" ht="75" x14ac:dyDescent="0.25">
      <c r="A694" s="105" t="s">
        <v>686</v>
      </c>
      <c r="B694" s="17" t="s">
        <v>687</v>
      </c>
      <c r="C694" s="15" t="s">
        <v>685</v>
      </c>
      <c r="D694" s="14">
        <v>42359</v>
      </c>
      <c r="E694" s="22">
        <v>2050.79</v>
      </c>
      <c r="F694" s="84"/>
      <c r="G694" s="84"/>
      <c r="H694" s="22">
        <v>2050.79</v>
      </c>
      <c r="I694" s="102"/>
    </row>
    <row r="695" spans="1:9" ht="75" x14ac:dyDescent="0.25">
      <c r="A695" s="105" t="s">
        <v>686</v>
      </c>
      <c r="B695" s="17" t="s">
        <v>687</v>
      </c>
      <c r="C695" s="15" t="s">
        <v>685</v>
      </c>
      <c r="D695" s="14">
        <v>42359</v>
      </c>
      <c r="E695" s="22">
        <v>30859.360000000001</v>
      </c>
      <c r="F695" s="84"/>
      <c r="G695" s="84"/>
      <c r="H695" s="22">
        <v>30859.360000000001</v>
      </c>
      <c r="I695" s="102"/>
    </row>
    <row r="696" spans="1:9" ht="75" x14ac:dyDescent="0.25">
      <c r="A696" s="105" t="s">
        <v>686</v>
      </c>
      <c r="B696" s="17" t="s">
        <v>689</v>
      </c>
      <c r="C696" s="15" t="s">
        <v>688</v>
      </c>
      <c r="D696" s="14">
        <v>42058</v>
      </c>
      <c r="E696" s="22">
        <v>69030</v>
      </c>
      <c r="F696" s="84"/>
      <c r="G696" s="84"/>
      <c r="H696" s="22">
        <v>69030</v>
      </c>
      <c r="I696" s="102"/>
    </row>
    <row r="697" spans="1:9" ht="90" x14ac:dyDescent="0.25">
      <c r="A697" s="105" t="s">
        <v>686</v>
      </c>
      <c r="B697" s="17" t="s">
        <v>691</v>
      </c>
      <c r="C697" s="15" t="s">
        <v>690</v>
      </c>
      <c r="D697" s="14">
        <v>42461</v>
      </c>
      <c r="E697" s="22">
        <v>19470</v>
      </c>
      <c r="F697" s="84"/>
      <c r="G697" s="84"/>
      <c r="H697" s="22">
        <v>19470</v>
      </c>
      <c r="I697" s="102"/>
    </row>
    <row r="698" spans="1:9" ht="90" x14ac:dyDescent="0.25">
      <c r="A698" s="105" t="s">
        <v>686</v>
      </c>
      <c r="B698" s="17" t="s">
        <v>691</v>
      </c>
      <c r="C698" s="15" t="s">
        <v>690</v>
      </c>
      <c r="D698" s="14">
        <v>42461</v>
      </c>
      <c r="E698" s="58">
        <v>432.35</v>
      </c>
      <c r="F698" s="84"/>
      <c r="G698" s="84"/>
      <c r="H698" s="58">
        <v>432.35</v>
      </c>
      <c r="I698" s="102"/>
    </row>
    <row r="699" spans="1:9" ht="90" x14ac:dyDescent="0.25">
      <c r="A699" s="105" t="s">
        <v>686</v>
      </c>
      <c r="B699" s="17" t="s">
        <v>691</v>
      </c>
      <c r="C699" s="15" t="s">
        <v>690</v>
      </c>
      <c r="D699" s="14">
        <v>42461</v>
      </c>
      <c r="E699" s="22">
        <v>25023.08</v>
      </c>
      <c r="F699" s="84"/>
      <c r="G699" s="84"/>
      <c r="H699" s="22">
        <v>25023.08</v>
      </c>
      <c r="I699" s="102"/>
    </row>
    <row r="700" spans="1:9" x14ac:dyDescent="0.25">
      <c r="A700" s="99" t="s">
        <v>692</v>
      </c>
      <c r="B700" s="17"/>
      <c r="C700" s="15"/>
      <c r="D700" s="14"/>
      <c r="E700" s="9">
        <f>SUM(E690:E699)</f>
        <v>203522.74</v>
      </c>
      <c r="F700" s="84"/>
      <c r="G700" s="84"/>
      <c r="H700" s="9">
        <f>SUM(H690:H699)</f>
        <v>203522.74</v>
      </c>
      <c r="I700" s="100">
        <f>H700</f>
        <v>203522.74</v>
      </c>
    </row>
    <row r="701" spans="1:9" x14ac:dyDescent="0.25">
      <c r="A701" s="104"/>
      <c r="B701" s="17"/>
      <c r="C701" s="15"/>
      <c r="D701" s="14"/>
      <c r="E701" s="18"/>
      <c r="F701" s="84"/>
      <c r="G701" s="84"/>
      <c r="H701" s="18"/>
      <c r="I701" s="102"/>
    </row>
    <row r="702" spans="1:9" x14ac:dyDescent="0.25">
      <c r="A702" s="104"/>
      <c r="B702" s="17"/>
      <c r="C702" s="15"/>
      <c r="D702" s="14"/>
      <c r="E702" s="18"/>
      <c r="F702" s="84"/>
      <c r="G702" s="84"/>
      <c r="H702" s="18"/>
      <c r="I702" s="102"/>
    </row>
    <row r="703" spans="1:9" ht="75" x14ac:dyDescent="0.25">
      <c r="A703" s="105" t="s">
        <v>693</v>
      </c>
      <c r="B703" s="17" t="s">
        <v>694</v>
      </c>
      <c r="C703" s="15" t="s">
        <v>311</v>
      </c>
      <c r="D703" s="14">
        <v>44277</v>
      </c>
      <c r="E703" s="20">
        <v>127440</v>
      </c>
      <c r="F703" s="84"/>
      <c r="G703" s="84"/>
      <c r="H703" s="20">
        <v>127440</v>
      </c>
      <c r="I703" s="102"/>
    </row>
    <row r="704" spans="1:9" ht="30" x14ac:dyDescent="0.25">
      <c r="A704" s="99" t="s">
        <v>695</v>
      </c>
      <c r="B704" s="17"/>
      <c r="C704" s="15"/>
      <c r="D704" s="14"/>
      <c r="E704" s="9">
        <f>SUM(E703:E703)</f>
        <v>127440</v>
      </c>
      <c r="F704" s="84"/>
      <c r="G704" s="84"/>
      <c r="H704" s="9">
        <f>SUM(H703:H703)</f>
        <v>127440</v>
      </c>
      <c r="I704" s="100">
        <f>H704</f>
        <v>127440</v>
      </c>
    </row>
    <row r="705" spans="1:9" x14ac:dyDescent="0.25">
      <c r="A705" s="105"/>
      <c r="B705" s="17"/>
      <c r="C705" s="15"/>
      <c r="D705" s="14"/>
      <c r="E705" s="18"/>
      <c r="F705" s="84"/>
      <c r="G705" s="84"/>
      <c r="H705" s="18"/>
      <c r="I705" s="102"/>
    </row>
    <row r="706" spans="1:9" x14ac:dyDescent="0.25">
      <c r="A706" s="104"/>
      <c r="B706" s="17"/>
      <c r="C706" s="15"/>
      <c r="D706" s="14"/>
      <c r="E706" s="18"/>
      <c r="F706" s="84"/>
      <c r="G706" s="84"/>
      <c r="H706" s="18"/>
      <c r="I706" s="102"/>
    </row>
    <row r="707" spans="1:9" ht="120" x14ac:dyDescent="0.25">
      <c r="A707" s="105" t="s">
        <v>696</v>
      </c>
      <c r="B707" s="17" t="s">
        <v>697</v>
      </c>
      <c r="C707" s="15" t="s">
        <v>472</v>
      </c>
      <c r="D707" s="14">
        <v>44409</v>
      </c>
      <c r="E707" s="20">
        <v>129516.8</v>
      </c>
      <c r="F707" s="84"/>
      <c r="G707" s="84"/>
      <c r="H707" s="20">
        <v>129516.8</v>
      </c>
      <c r="I707" s="102"/>
    </row>
    <row r="708" spans="1:9" x14ac:dyDescent="0.25">
      <c r="A708" s="99" t="s">
        <v>698</v>
      </c>
      <c r="B708" s="17"/>
      <c r="C708" s="15"/>
      <c r="D708" s="14"/>
      <c r="E708" s="9">
        <f>SUM(E707:E707)</f>
        <v>129516.8</v>
      </c>
      <c r="F708" s="84"/>
      <c r="G708" s="84"/>
      <c r="H708" s="9">
        <f>SUM(H707:H707)</f>
        <v>129516.8</v>
      </c>
      <c r="I708" s="100">
        <f>H708</f>
        <v>129516.8</v>
      </c>
    </row>
    <row r="709" spans="1:9" x14ac:dyDescent="0.25">
      <c r="A709" s="104"/>
      <c r="B709" s="17"/>
      <c r="C709" s="15"/>
      <c r="D709" s="14"/>
      <c r="E709" s="18"/>
      <c r="F709" s="84"/>
      <c r="G709" s="84"/>
      <c r="H709" s="18"/>
      <c r="I709" s="102"/>
    </row>
    <row r="710" spans="1:9" x14ac:dyDescent="0.25">
      <c r="A710" s="104"/>
      <c r="B710" s="17"/>
      <c r="C710" s="15"/>
      <c r="D710" s="14"/>
      <c r="E710" s="18"/>
      <c r="F710" s="84"/>
      <c r="G710" s="84"/>
      <c r="H710" s="18"/>
      <c r="I710" s="102"/>
    </row>
    <row r="711" spans="1:9" ht="60" x14ac:dyDescent="0.25">
      <c r="A711" s="105" t="s">
        <v>700</v>
      </c>
      <c r="B711" s="17" t="s">
        <v>701</v>
      </c>
      <c r="C711" s="15" t="s">
        <v>699</v>
      </c>
      <c r="D711" s="14">
        <v>41571</v>
      </c>
      <c r="E711" s="22">
        <v>7788</v>
      </c>
      <c r="F711" s="84"/>
      <c r="G711" s="84"/>
      <c r="H711" s="22">
        <v>7788</v>
      </c>
      <c r="I711" s="102"/>
    </row>
    <row r="712" spans="1:9" ht="60" x14ac:dyDescent="0.25">
      <c r="A712" s="105" t="s">
        <v>700</v>
      </c>
      <c r="B712" s="17" t="s">
        <v>701</v>
      </c>
      <c r="C712" s="15" t="s">
        <v>699</v>
      </c>
      <c r="D712" s="14">
        <v>41571</v>
      </c>
      <c r="E712" s="22">
        <v>39058</v>
      </c>
      <c r="F712" s="84"/>
      <c r="G712" s="84"/>
      <c r="H712" s="22">
        <v>39058</v>
      </c>
      <c r="I712" s="102"/>
    </row>
    <row r="713" spans="1:9" ht="60" x14ac:dyDescent="0.25">
      <c r="A713" s="105" t="s">
        <v>700</v>
      </c>
      <c r="B713" s="17" t="s">
        <v>701</v>
      </c>
      <c r="C713" s="15" t="s">
        <v>699</v>
      </c>
      <c r="D713" s="14">
        <v>41571</v>
      </c>
      <c r="E713" s="22">
        <v>16272.2</v>
      </c>
      <c r="F713" s="84"/>
      <c r="G713" s="84"/>
      <c r="H713" s="22">
        <v>16272.2</v>
      </c>
      <c r="I713" s="102"/>
    </row>
    <row r="714" spans="1:9" ht="60" x14ac:dyDescent="0.25">
      <c r="A714" s="105" t="s">
        <v>700</v>
      </c>
      <c r="B714" s="17" t="s">
        <v>701</v>
      </c>
      <c r="C714" s="15" t="s">
        <v>699</v>
      </c>
      <c r="D714" s="14">
        <v>41571</v>
      </c>
      <c r="E714" s="22">
        <v>9687.7999999999993</v>
      </c>
      <c r="F714" s="84"/>
      <c r="G714" s="84"/>
      <c r="H714" s="22">
        <v>9687.7999999999993</v>
      </c>
      <c r="I714" s="102"/>
    </row>
    <row r="715" spans="1:9" x14ac:dyDescent="0.25">
      <c r="A715" s="99" t="s">
        <v>702</v>
      </c>
      <c r="B715" s="17"/>
      <c r="C715" s="15"/>
      <c r="D715" s="14"/>
      <c r="E715" s="9">
        <f>SUM(E711:E714)</f>
        <v>72806</v>
      </c>
      <c r="F715" s="84"/>
      <c r="G715" s="84"/>
      <c r="H715" s="9">
        <f>SUM(H711:H714)</f>
        <v>72806</v>
      </c>
      <c r="I715" s="100">
        <f>H715</f>
        <v>72806</v>
      </c>
    </row>
    <row r="716" spans="1:9" x14ac:dyDescent="0.25">
      <c r="A716" s="110"/>
      <c r="B716" s="17"/>
      <c r="C716" s="15"/>
      <c r="D716" s="14"/>
      <c r="E716" s="18"/>
      <c r="F716" s="84"/>
      <c r="G716" s="84"/>
      <c r="H716" s="18"/>
      <c r="I716" s="102"/>
    </row>
    <row r="717" spans="1:9" x14ac:dyDescent="0.25">
      <c r="A717" s="105"/>
      <c r="B717" s="19"/>
      <c r="C717" s="32"/>
      <c r="D717" s="31"/>
      <c r="E717" s="37"/>
      <c r="F717" s="84"/>
      <c r="G717" s="84"/>
      <c r="H717" s="37"/>
      <c r="I717" s="102"/>
    </row>
    <row r="718" spans="1:9" ht="135" x14ac:dyDescent="0.25">
      <c r="A718" s="105" t="s">
        <v>704</v>
      </c>
      <c r="B718" s="17" t="s">
        <v>705</v>
      </c>
      <c r="C718" s="71" t="s">
        <v>703</v>
      </c>
      <c r="D718" s="70">
        <v>41506</v>
      </c>
      <c r="E718" s="72">
        <v>24735.42</v>
      </c>
      <c r="F718" s="84"/>
      <c r="G718" s="84"/>
      <c r="H718" s="72">
        <v>24735.42</v>
      </c>
      <c r="I718" s="102"/>
    </row>
    <row r="719" spans="1:9" ht="150" x14ac:dyDescent="0.25">
      <c r="A719" s="105" t="s">
        <v>704</v>
      </c>
      <c r="B719" s="17" t="s">
        <v>706</v>
      </c>
      <c r="C719" s="71" t="s">
        <v>189</v>
      </c>
      <c r="D719" s="70">
        <v>41506</v>
      </c>
      <c r="E719" s="72">
        <v>131807.9</v>
      </c>
      <c r="F719" s="84"/>
      <c r="G719" s="84"/>
      <c r="H719" s="72">
        <v>131807.9</v>
      </c>
      <c r="I719" s="102"/>
    </row>
    <row r="720" spans="1:9" ht="105" x14ac:dyDescent="0.25">
      <c r="A720" s="105" t="s">
        <v>704</v>
      </c>
      <c r="B720" s="17" t="s">
        <v>708</v>
      </c>
      <c r="C720" s="71" t="s">
        <v>707</v>
      </c>
      <c r="D720" s="70">
        <v>42125</v>
      </c>
      <c r="E720" s="72">
        <v>49694.81</v>
      </c>
      <c r="F720" s="84"/>
      <c r="G720" s="84"/>
      <c r="H720" s="72">
        <v>49694.81</v>
      </c>
      <c r="I720" s="102"/>
    </row>
    <row r="721" spans="1:9" ht="135" x14ac:dyDescent="0.25">
      <c r="A721" s="105" t="s">
        <v>704</v>
      </c>
      <c r="B721" s="17" t="s">
        <v>710</v>
      </c>
      <c r="C721" s="71" t="s">
        <v>709</v>
      </c>
      <c r="D721" s="70">
        <v>42125</v>
      </c>
      <c r="E721" s="72">
        <v>81180.679999999993</v>
      </c>
      <c r="F721" s="84"/>
      <c r="G721" s="84"/>
      <c r="H721" s="72">
        <v>81180.679999999993</v>
      </c>
      <c r="I721" s="102"/>
    </row>
    <row r="722" spans="1:9" ht="120" x14ac:dyDescent="0.25">
      <c r="A722" s="105" t="s">
        <v>704</v>
      </c>
      <c r="B722" s="17" t="s">
        <v>711</v>
      </c>
      <c r="C722" s="71" t="s">
        <v>381</v>
      </c>
      <c r="D722" s="70">
        <v>42125</v>
      </c>
      <c r="E722" s="22">
        <v>42639.42</v>
      </c>
      <c r="F722" s="84"/>
      <c r="G722" s="84"/>
      <c r="H722" s="22">
        <v>42639.42</v>
      </c>
      <c r="I722" s="102"/>
    </row>
    <row r="723" spans="1:9" ht="30" x14ac:dyDescent="0.25">
      <c r="A723" s="99" t="s">
        <v>712</v>
      </c>
      <c r="B723" s="17"/>
      <c r="C723" s="15"/>
      <c r="D723" s="14"/>
      <c r="E723" s="9">
        <f>SUM(E718:E722)</f>
        <v>330058.23</v>
      </c>
      <c r="F723" s="84"/>
      <c r="G723" s="84"/>
      <c r="H723" s="9">
        <f>SUM(H718:H722)</f>
        <v>330058.23</v>
      </c>
      <c r="I723" s="100">
        <f>H723</f>
        <v>330058.23</v>
      </c>
    </row>
    <row r="724" spans="1:9" x14ac:dyDescent="0.25">
      <c r="A724" s="116"/>
      <c r="B724" s="17"/>
      <c r="C724" s="74"/>
      <c r="D724" s="73"/>
      <c r="E724" s="76"/>
      <c r="F724" s="84"/>
      <c r="G724" s="84"/>
      <c r="H724" s="76"/>
      <c r="I724" s="102"/>
    </row>
    <row r="725" spans="1:9" x14ac:dyDescent="0.25">
      <c r="A725" s="105"/>
      <c r="B725" s="17"/>
      <c r="C725" s="74"/>
      <c r="D725" s="73"/>
      <c r="E725" s="76"/>
      <c r="F725" s="84"/>
      <c r="G725" s="84"/>
      <c r="H725" s="76"/>
      <c r="I725" s="102"/>
    </row>
    <row r="726" spans="1:9" ht="60" x14ac:dyDescent="0.25">
      <c r="A726" s="105" t="s">
        <v>714</v>
      </c>
      <c r="B726" s="17" t="s">
        <v>715</v>
      </c>
      <c r="C726" s="15" t="s">
        <v>713</v>
      </c>
      <c r="D726" s="14">
        <v>41607</v>
      </c>
      <c r="E726" s="22">
        <v>76800.3</v>
      </c>
      <c r="F726" s="84"/>
      <c r="G726" s="84"/>
      <c r="H726" s="22">
        <v>76800.3</v>
      </c>
      <c r="I726" s="102"/>
    </row>
    <row r="727" spans="1:9" ht="60" x14ac:dyDescent="0.25">
      <c r="A727" s="105" t="s">
        <v>714</v>
      </c>
      <c r="B727" s="17" t="s">
        <v>717</v>
      </c>
      <c r="C727" s="15" t="s">
        <v>716</v>
      </c>
      <c r="D727" s="14">
        <v>42408</v>
      </c>
      <c r="E727" s="22">
        <v>1632340.91</v>
      </c>
      <c r="F727" s="84"/>
      <c r="G727" s="84"/>
      <c r="H727" s="22">
        <v>1632340.91</v>
      </c>
      <c r="I727" s="102"/>
    </row>
    <row r="728" spans="1:9" ht="30" x14ac:dyDescent="0.25">
      <c r="A728" s="99" t="s">
        <v>718</v>
      </c>
      <c r="B728" s="17"/>
      <c r="C728" s="15"/>
      <c r="D728" s="14"/>
      <c r="E728" s="9">
        <f>SUM(E726:E727)</f>
        <v>1709141.21</v>
      </c>
      <c r="F728" s="84"/>
      <c r="G728" s="84"/>
      <c r="H728" s="9">
        <f>SUM(H726:H727)</f>
        <v>1709141.21</v>
      </c>
      <c r="I728" s="100">
        <f>H728</f>
        <v>1709141.21</v>
      </c>
    </row>
    <row r="729" spans="1:9" x14ac:dyDescent="0.25">
      <c r="A729" s="106"/>
      <c r="B729" s="26"/>
      <c r="C729" s="24"/>
      <c r="D729" s="23"/>
      <c r="E729" s="27"/>
      <c r="F729" s="84"/>
      <c r="G729" s="84"/>
      <c r="H729" s="27"/>
      <c r="I729" s="102"/>
    </row>
    <row r="730" spans="1:9" x14ac:dyDescent="0.25">
      <c r="A730" s="105"/>
      <c r="B730" s="26"/>
      <c r="C730" s="24"/>
      <c r="D730" s="23"/>
      <c r="E730" s="27"/>
      <c r="F730" s="84"/>
      <c r="G730" s="84"/>
      <c r="H730" s="27"/>
      <c r="I730" s="102"/>
    </row>
    <row r="731" spans="1:9" ht="105" x14ac:dyDescent="0.25">
      <c r="A731" s="105" t="s">
        <v>720</v>
      </c>
      <c r="B731" s="17" t="s">
        <v>721</v>
      </c>
      <c r="C731" s="15" t="s">
        <v>719</v>
      </c>
      <c r="D731" s="14">
        <v>44503</v>
      </c>
      <c r="E731" s="20">
        <v>16000</v>
      </c>
      <c r="F731" s="84"/>
      <c r="G731" s="84"/>
      <c r="H731" s="20">
        <v>16000</v>
      </c>
      <c r="I731" s="102"/>
    </row>
    <row r="732" spans="1:9" ht="30" x14ac:dyDescent="0.25">
      <c r="A732" s="99" t="s">
        <v>722</v>
      </c>
      <c r="B732" s="26"/>
      <c r="C732" s="24"/>
      <c r="D732" s="23"/>
      <c r="E732" s="30">
        <f>SUM(E731:E731)</f>
        <v>16000</v>
      </c>
      <c r="F732" s="84"/>
      <c r="G732" s="84"/>
      <c r="H732" s="30">
        <f>SUM(H731:H731)</f>
        <v>16000</v>
      </c>
      <c r="I732" s="100">
        <f>H732</f>
        <v>16000</v>
      </c>
    </row>
    <row r="733" spans="1:9" x14ac:dyDescent="0.25">
      <c r="A733" s="106"/>
      <c r="B733" s="26"/>
      <c r="C733" s="24"/>
      <c r="D733" s="23"/>
      <c r="E733" s="27"/>
      <c r="F733" s="84"/>
      <c r="G733" s="84"/>
      <c r="H733" s="27"/>
      <c r="I733" s="102"/>
    </row>
    <row r="734" spans="1:9" x14ac:dyDescent="0.25">
      <c r="A734" s="106"/>
      <c r="B734" s="26"/>
      <c r="C734" s="24"/>
      <c r="D734" s="23"/>
      <c r="E734" s="27"/>
      <c r="F734" s="84"/>
      <c r="G734" s="84"/>
      <c r="H734" s="27"/>
      <c r="I734" s="102"/>
    </row>
    <row r="735" spans="1:9" ht="75" x14ac:dyDescent="0.25">
      <c r="A735" s="107" t="s">
        <v>724</v>
      </c>
      <c r="B735" s="17" t="s">
        <v>725</v>
      </c>
      <c r="C735" s="15" t="s">
        <v>723</v>
      </c>
      <c r="D735" s="23">
        <v>44491</v>
      </c>
      <c r="E735" s="28">
        <v>122749.5</v>
      </c>
      <c r="F735" s="84"/>
      <c r="G735" s="84"/>
      <c r="H735" s="28">
        <v>122749.5</v>
      </c>
      <c r="I735" s="102"/>
    </row>
    <row r="736" spans="1:9" ht="75" x14ac:dyDescent="0.25">
      <c r="A736" s="107" t="s">
        <v>724</v>
      </c>
      <c r="B736" s="17" t="s">
        <v>727</v>
      </c>
      <c r="C736" s="15" t="s">
        <v>726</v>
      </c>
      <c r="D736" s="23">
        <v>44504</v>
      </c>
      <c r="E736" s="28">
        <v>122749.5</v>
      </c>
      <c r="F736" s="84"/>
      <c r="G736" s="84"/>
      <c r="H736" s="28">
        <v>122749.5</v>
      </c>
      <c r="I736" s="102"/>
    </row>
    <row r="737" spans="1:9" ht="30" x14ac:dyDescent="0.25">
      <c r="A737" s="108" t="s">
        <v>728</v>
      </c>
      <c r="B737" s="26"/>
      <c r="C737" s="24"/>
      <c r="D737" s="23"/>
      <c r="E737" s="30">
        <f>SUM(E735:E736)</f>
        <v>245499</v>
      </c>
      <c r="F737" s="84"/>
      <c r="G737" s="84"/>
      <c r="H737" s="30">
        <f>SUM(H735:H736)</f>
        <v>245499</v>
      </c>
      <c r="I737" s="100">
        <f>H737</f>
        <v>245499</v>
      </c>
    </row>
    <row r="738" spans="1:9" x14ac:dyDescent="0.25">
      <c r="A738" s="106"/>
      <c r="B738" s="26"/>
      <c r="C738" s="24"/>
      <c r="D738" s="23"/>
      <c r="E738" s="27"/>
      <c r="F738" s="84"/>
      <c r="G738" s="84"/>
      <c r="H738" s="27"/>
      <c r="I738" s="102"/>
    </row>
    <row r="739" spans="1:9" x14ac:dyDescent="0.25">
      <c r="A739" s="106"/>
      <c r="B739" s="26"/>
      <c r="C739" s="24"/>
      <c r="D739" s="23"/>
      <c r="E739" s="27"/>
      <c r="F739" s="84"/>
      <c r="G739" s="84"/>
      <c r="H739" s="27"/>
      <c r="I739" s="102"/>
    </row>
    <row r="740" spans="1:9" ht="60" x14ac:dyDescent="0.25">
      <c r="A740" s="107" t="s">
        <v>730</v>
      </c>
      <c r="B740" s="26" t="s">
        <v>731</v>
      </c>
      <c r="C740" s="15" t="s">
        <v>729</v>
      </c>
      <c r="D740" s="23">
        <v>44511</v>
      </c>
      <c r="E740" s="28">
        <v>1058218</v>
      </c>
      <c r="F740" s="84"/>
      <c r="G740" s="84"/>
      <c r="H740" s="28">
        <v>1058218</v>
      </c>
      <c r="I740" s="102"/>
    </row>
    <row r="741" spans="1:9" ht="30" x14ac:dyDescent="0.25">
      <c r="A741" s="108" t="s">
        <v>732</v>
      </c>
      <c r="B741" s="26"/>
      <c r="C741" s="24"/>
      <c r="D741" s="23"/>
      <c r="E741" s="30">
        <f>SUM(E740)</f>
        <v>1058218</v>
      </c>
      <c r="F741" s="84"/>
      <c r="G741" s="84"/>
      <c r="H741" s="30">
        <f>SUM(H740)</f>
        <v>1058218</v>
      </c>
      <c r="I741" s="100">
        <f>H741</f>
        <v>1058218</v>
      </c>
    </row>
    <row r="742" spans="1:9" x14ac:dyDescent="0.25">
      <c r="A742" s="106"/>
      <c r="B742" s="26"/>
      <c r="C742" s="24"/>
      <c r="D742" s="23"/>
      <c r="E742" s="27"/>
      <c r="F742" s="84"/>
      <c r="G742" s="84"/>
      <c r="H742" s="27"/>
      <c r="I742" s="102"/>
    </row>
    <row r="743" spans="1:9" x14ac:dyDescent="0.25">
      <c r="A743" s="106"/>
      <c r="B743" s="26"/>
      <c r="C743" s="24"/>
      <c r="D743" s="23"/>
      <c r="E743" s="27"/>
      <c r="F743" s="84"/>
      <c r="G743" s="84"/>
      <c r="H743" s="27"/>
      <c r="I743" s="102"/>
    </row>
    <row r="744" spans="1:9" ht="90" x14ac:dyDescent="0.25">
      <c r="A744" s="107" t="s">
        <v>734</v>
      </c>
      <c r="B744" s="26" t="s">
        <v>735</v>
      </c>
      <c r="C744" s="15" t="s">
        <v>733</v>
      </c>
      <c r="D744" s="23">
        <v>44438</v>
      </c>
      <c r="E744" s="28">
        <v>354000</v>
      </c>
      <c r="F744" s="84"/>
      <c r="G744" s="84"/>
      <c r="H744" s="28">
        <v>354000</v>
      </c>
      <c r="I744" s="102"/>
    </row>
    <row r="745" spans="1:9" x14ac:dyDescent="0.25">
      <c r="A745" s="108" t="s">
        <v>736</v>
      </c>
      <c r="B745" s="26"/>
      <c r="C745" s="24"/>
      <c r="D745" s="23"/>
      <c r="E745" s="30">
        <f>SUM(E744)</f>
        <v>354000</v>
      </c>
      <c r="F745" s="84"/>
      <c r="G745" s="84"/>
      <c r="H745" s="30">
        <f>SUM(H744)</f>
        <v>354000</v>
      </c>
      <c r="I745" s="100">
        <f>H745</f>
        <v>354000</v>
      </c>
    </row>
    <row r="746" spans="1:9" x14ac:dyDescent="0.25">
      <c r="A746" s="107"/>
      <c r="B746" s="26"/>
      <c r="C746" s="24"/>
      <c r="D746" s="23"/>
      <c r="E746" s="27"/>
      <c r="F746" s="84"/>
      <c r="G746" s="84"/>
      <c r="H746" s="27"/>
      <c r="I746" s="102"/>
    </row>
    <row r="747" spans="1:9" x14ac:dyDescent="0.25">
      <c r="A747" s="105"/>
      <c r="B747" s="26"/>
      <c r="C747" s="24"/>
      <c r="D747" s="23"/>
      <c r="E747" s="27"/>
      <c r="F747" s="84"/>
      <c r="G747" s="84"/>
      <c r="H747" s="27"/>
      <c r="I747" s="102"/>
    </row>
    <row r="748" spans="1:9" ht="15.75" thickBot="1" x14ac:dyDescent="0.3">
      <c r="A748" s="117" t="s">
        <v>737</v>
      </c>
      <c r="B748" s="79"/>
      <c r="C748" s="78"/>
      <c r="D748" s="77"/>
      <c r="E748" s="80">
        <f>E745+E741+E737+E732+E728+E715+E708+E704+E700+E687+E681+E677+E667+E661+E656+E651+E645+E641+E634+E625+E621+E617+E613+E609+E603+E599+E592+E587+E582+E578+E574+E570+E566+E562+E558+E551+E547+E541+E537+E533+E529+E522+E511+E507+E498+E493+E489+E485+E481+E468+E464+E460+E454+E449+E445+E441+E436+E432+E426+E422+E418+E414+E410+E404+E400+E396+E390+E386+E382+E378+E374+E368+E351+E346+E342+E338+E334+E329+E321+E317+E311+E307+E303+E294+E290+E286+E282+E277+E273+E264+E256+E242+E236+E230+E226+E218+E214+E208+E204+E175+E169+E165+E161+E156+E152+E147+E143+E139+E118+E114+E110+E100+E95+E88+E84+E77+E73+E69+E61+E56+E50+E46+E42+E38+E29+E25+E21+E17+E12+E8+E723+E325</f>
        <v>79506467.820000023</v>
      </c>
      <c r="F748" s="118"/>
      <c r="G748" s="118"/>
      <c r="H748" s="80">
        <f>H745+H741+H737+H732+H728+H715+H708+H704+H700+H687+H681+H677+H667+H661+H656+H651+H645+H641+H634+H625+H621+H617+H613+H609+H603+H599+H592+H587+H582+H578+H574+H570+H566+H562+H558+H551+H547+H541+H537+H533+H529+H522+H511+H507+H498+H493+H489+H485+H481+H468+H464+H460+H454+H449+H445+H441+H436+H432+H426+H422+H418+H414+H410+H404+H400+H396+H390+H386+H382+H378+H374+H368+H351+H346+H342+H338+H334+H329+H321+H317+H311+H307+H303+H294+H290+H286+H282+H277+H273+H264+H256+H242+H236+H230+H226+H218+H214+H208+H204+H175+H169+H165+H161+H156+H152+H147+H143+H139+H118+H114+H110+H100+H95+H88+H84+H77+H73+H69+H61+H56+H50+H46+H42+H38+H29+H25+H21+H17+H12+H8+H723+H325</f>
        <v>79506467.820000023</v>
      </c>
      <c r="I748" s="119">
        <f>H748</f>
        <v>79506467.820000023</v>
      </c>
    </row>
    <row r="749" spans="1:9" x14ac:dyDescent="0.25">
      <c r="A749" s="82"/>
      <c r="B749" s="83"/>
      <c r="C749" s="82"/>
      <c r="D749" s="81"/>
      <c r="E749" s="81"/>
      <c r="H749" s="81"/>
    </row>
    <row r="750" spans="1:9" x14ac:dyDescent="0.25">
      <c r="A750" s="82"/>
      <c r="B750" s="83"/>
      <c r="C750" s="82"/>
      <c r="D750" s="81"/>
      <c r="E750" s="81"/>
      <c r="H750" s="81"/>
    </row>
    <row r="751" spans="1:9" x14ac:dyDescent="0.25">
      <c r="A751" s="82"/>
      <c r="B751" s="83"/>
      <c r="C751" s="82"/>
      <c r="D751" s="81"/>
      <c r="E751" s="81"/>
      <c r="H751" s="81"/>
    </row>
    <row r="752" spans="1:9" x14ac:dyDescent="0.25">
      <c r="A752" s="82"/>
      <c r="B752" s="83"/>
      <c r="C752" s="82"/>
      <c r="D752" s="81"/>
      <c r="E752" s="81"/>
      <c r="H752" s="81"/>
    </row>
    <row r="753" spans="1:8" x14ac:dyDescent="0.25">
      <c r="A753" s="82" t="s">
        <v>743</v>
      </c>
      <c r="B753" s="83"/>
      <c r="C753" s="82"/>
      <c r="D753" s="81"/>
      <c r="E753" s="81"/>
      <c r="H753" s="81"/>
    </row>
    <row r="754" spans="1:8" x14ac:dyDescent="0.25">
      <c r="A754" s="90" t="s">
        <v>744</v>
      </c>
      <c r="B754" s="83"/>
      <c r="C754" s="82"/>
      <c r="D754" s="81"/>
      <c r="E754" s="81"/>
      <c r="H754" s="81"/>
    </row>
    <row r="755" spans="1:8" x14ac:dyDescent="0.25">
      <c r="A755" s="82" t="s">
        <v>745</v>
      </c>
      <c r="B755" s="83"/>
      <c r="C755" s="82"/>
      <c r="D755" s="81"/>
      <c r="E755" s="81"/>
      <c r="H755" s="81"/>
    </row>
    <row r="756" spans="1:8" x14ac:dyDescent="0.25">
      <c r="A756" s="82"/>
      <c r="B756" s="83"/>
      <c r="C756" s="82"/>
      <c r="D756" s="81"/>
      <c r="E756" s="81"/>
      <c r="H756" s="81"/>
    </row>
    <row r="757" spans="1:8" x14ac:dyDescent="0.25">
      <c r="A757" s="82"/>
      <c r="B757" s="83"/>
      <c r="C757" s="82"/>
      <c r="D757" s="81"/>
      <c r="E757" s="81"/>
      <c r="H757" s="81"/>
    </row>
    <row r="758" spans="1:8" x14ac:dyDescent="0.25">
      <c r="A758" s="82"/>
      <c r="B758" s="83"/>
      <c r="C758" s="82"/>
      <c r="D758" s="81"/>
      <c r="E758" s="81"/>
      <c r="H758" s="81"/>
    </row>
    <row r="759" spans="1:8" x14ac:dyDescent="0.25">
      <c r="A759" s="82"/>
      <c r="B759" s="83"/>
      <c r="C759" s="82"/>
      <c r="D759" s="81"/>
      <c r="E759" s="81"/>
      <c r="H759" s="81"/>
    </row>
    <row r="760" spans="1:8" x14ac:dyDescent="0.25">
      <c r="A760" s="82"/>
      <c r="B760" s="83"/>
      <c r="C760" s="82"/>
      <c r="D760" s="81"/>
      <c r="E760" s="81"/>
      <c r="H760" s="81"/>
    </row>
    <row r="761" spans="1:8" x14ac:dyDescent="0.25">
      <c r="A761" s="82"/>
      <c r="B761" s="83"/>
      <c r="C761" s="82"/>
      <c r="D761" s="81"/>
      <c r="E761" s="81"/>
      <c r="H761" s="81"/>
    </row>
    <row r="762" spans="1:8" x14ac:dyDescent="0.25">
      <c r="A762" s="82"/>
      <c r="B762" s="83"/>
      <c r="C762" s="82"/>
      <c r="D762" s="81"/>
      <c r="E762" s="81"/>
      <c r="H762" s="81"/>
    </row>
    <row r="763" spans="1:8" x14ac:dyDescent="0.25">
      <c r="A763" s="82"/>
      <c r="B763" s="83"/>
      <c r="C763" s="82"/>
      <c r="D763" s="81"/>
      <c r="E763" s="81"/>
      <c r="H763" s="81"/>
    </row>
    <row r="764" spans="1:8" x14ac:dyDescent="0.25">
      <c r="A764" s="82"/>
      <c r="B764" s="83"/>
      <c r="C764" s="82"/>
      <c r="D764" s="81"/>
      <c r="E764" s="81"/>
      <c r="H764" s="81"/>
    </row>
    <row r="765" spans="1:8" x14ac:dyDescent="0.25">
      <c r="A765" s="82"/>
      <c r="B765" s="83"/>
      <c r="C765" s="82"/>
      <c r="D765" s="81"/>
      <c r="E765" s="81"/>
      <c r="H765" s="81"/>
    </row>
    <row r="766" spans="1:8" x14ac:dyDescent="0.25">
      <c r="A766" s="82"/>
      <c r="B766" s="83"/>
      <c r="C766" s="82"/>
      <c r="D766" s="81"/>
      <c r="E766" s="81"/>
      <c r="H766" s="81"/>
    </row>
    <row r="767" spans="1:8" x14ac:dyDescent="0.25">
      <c r="A767" s="82"/>
      <c r="B767" s="83"/>
      <c r="C767" s="82"/>
      <c r="D767" s="81"/>
      <c r="E767" s="81"/>
      <c r="H767" s="81"/>
    </row>
    <row r="768" spans="1:8" x14ac:dyDescent="0.25">
      <c r="A768" s="82"/>
      <c r="B768" s="83"/>
      <c r="C768" s="82"/>
      <c r="D768" s="81"/>
      <c r="E768" s="81"/>
      <c r="H768" s="81"/>
    </row>
    <row r="769" spans="1:8" x14ac:dyDescent="0.25">
      <c r="A769" s="82"/>
      <c r="B769" s="83"/>
      <c r="C769" s="82"/>
      <c r="D769" s="81"/>
      <c r="E769" s="81"/>
      <c r="H769" s="81"/>
    </row>
    <row r="770" spans="1:8" x14ac:dyDescent="0.25">
      <c r="A770" s="82"/>
      <c r="B770" s="83"/>
      <c r="C770" s="82"/>
      <c r="D770" s="81"/>
      <c r="E770" s="81"/>
      <c r="H770" s="81"/>
    </row>
    <row r="771" spans="1:8" x14ac:dyDescent="0.25">
      <c r="A771" s="82"/>
      <c r="B771" s="83"/>
      <c r="C771" s="82"/>
      <c r="D771" s="81"/>
      <c r="E771" s="81"/>
      <c r="H771" s="81"/>
    </row>
    <row r="772" spans="1:8" x14ac:dyDescent="0.25">
      <c r="A772" s="82"/>
      <c r="B772" s="83"/>
      <c r="C772" s="82"/>
      <c r="D772" s="81"/>
      <c r="E772" s="81"/>
      <c r="H772" s="81"/>
    </row>
    <row r="773" spans="1:8" x14ac:dyDescent="0.25">
      <c r="A773" s="82"/>
      <c r="B773" s="83"/>
      <c r="C773" s="82"/>
      <c r="D773" s="81"/>
      <c r="E773" s="81"/>
      <c r="H773" s="81"/>
    </row>
    <row r="774" spans="1:8" x14ac:dyDescent="0.25">
      <c r="A774" s="82"/>
      <c r="B774" s="83"/>
      <c r="C774" s="82"/>
      <c r="D774" s="81"/>
      <c r="E774" s="81"/>
      <c r="H774" s="81"/>
    </row>
    <row r="775" spans="1:8" x14ac:dyDescent="0.25">
      <c r="A775" s="82"/>
      <c r="B775" s="83"/>
      <c r="C775" s="82"/>
      <c r="D775" s="81"/>
      <c r="E775" s="81"/>
      <c r="H775" s="81"/>
    </row>
    <row r="776" spans="1:8" x14ac:dyDescent="0.25">
      <c r="A776" s="82"/>
      <c r="B776" s="83"/>
      <c r="C776" s="82"/>
      <c r="D776" s="81"/>
      <c r="E776" s="81"/>
      <c r="H776" s="81"/>
    </row>
    <row r="777" spans="1:8" x14ac:dyDescent="0.25">
      <c r="A777" s="82"/>
      <c r="B777" s="83"/>
      <c r="C777" s="82"/>
      <c r="D777" s="81"/>
      <c r="E777" s="81"/>
      <c r="H777" s="81"/>
    </row>
    <row r="778" spans="1:8" x14ac:dyDescent="0.25">
      <c r="A778" s="82"/>
      <c r="B778" s="83"/>
      <c r="C778" s="82"/>
      <c r="D778" s="81"/>
      <c r="E778" s="81"/>
      <c r="H778" s="81"/>
    </row>
    <row r="779" spans="1:8" x14ac:dyDescent="0.25">
      <c r="A779" s="82"/>
      <c r="B779" s="83"/>
      <c r="C779" s="82"/>
      <c r="D779" s="81"/>
      <c r="E779" s="81"/>
      <c r="H779" s="81"/>
    </row>
    <row r="780" spans="1:8" x14ac:dyDescent="0.25">
      <c r="A780" s="82"/>
      <c r="B780" s="83"/>
      <c r="C780" s="82"/>
      <c r="D780" s="81"/>
      <c r="E780" s="81"/>
      <c r="H780" s="81"/>
    </row>
    <row r="781" spans="1:8" x14ac:dyDescent="0.25">
      <c r="A781" s="82"/>
      <c r="B781" s="83"/>
      <c r="C781" s="82"/>
      <c r="D781" s="81"/>
      <c r="E781" s="81"/>
      <c r="H781" s="81"/>
    </row>
    <row r="782" spans="1:8" x14ac:dyDescent="0.25">
      <c r="A782" s="82"/>
      <c r="B782" s="83"/>
      <c r="C782" s="82"/>
      <c r="D782" s="81"/>
      <c r="E782" s="81"/>
      <c r="H782" s="81"/>
    </row>
    <row r="783" spans="1:8" x14ac:dyDescent="0.25">
      <c r="A783" s="82"/>
      <c r="B783" s="83"/>
      <c r="C783" s="82"/>
      <c r="D783" s="81"/>
      <c r="E783" s="81"/>
      <c r="H783" s="81"/>
    </row>
    <row r="784" spans="1:8" x14ac:dyDescent="0.25">
      <c r="A784" s="82"/>
      <c r="B784" s="83"/>
      <c r="C784" s="82"/>
      <c r="D784" s="81"/>
      <c r="E784" s="81"/>
      <c r="H784" s="81"/>
    </row>
    <row r="785" spans="1:8" x14ac:dyDescent="0.25">
      <c r="A785" s="82"/>
      <c r="B785" s="83"/>
      <c r="C785" s="82"/>
      <c r="D785" s="81"/>
      <c r="E785" s="81"/>
      <c r="H785" s="81"/>
    </row>
    <row r="786" spans="1:8" x14ac:dyDescent="0.25">
      <c r="A786" s="82"/>
      <c r="B786" s="83"/>
      <c r="C786" s="82"/>
      <c r="D786" s="81"/>
      <c r="E786" s="81"/>
      <c r="H786" s="81"/>
    </row>
    <row r="787" spans="1:8" x14ac:dyDescent="0.25">
      <c r="A787" s="82"/>
      <c r="B787" s="83"/>
      <c r="C787" s="82"/>
      <c r="D787" s="81"/>
      <c r="E787" s="81"/>
      <c r="H787" s="81"/>
    </row>
    <row r="788" spans="1:8" x14ac:dyDescent="0.25">
      <c r="A788" s="82"/>
      <c r="B788" s="83"/>
      <c r="C788" s="82"/>
      <c r="D788" s="81"/>
      <c r="E788" s="81"/>
      <c r="H788" s="81"/>
    </row>
    <row r="789" spans="1:8" x14ac:dyDescent="0.25">
      <c r="A789" s="82"/>
      <c r="B789" s="83"/>
      <c r="C789" s="82"/>
      <c r="D789" s="81"/>
      <c r="E789" s="81"/>
      <c r="H789" s="81"/>
    </row>
    <row r="790" spans="1:8" x14ac:dyDescent="0.25">
      <c r="A790" s="82"/>
      <c r="B790" s="83"/>
      <c r="C790" s="82"/>
      <c r="D790" s="81"/>
      <c r="E790" s="81"/>
      <c r="H790" s="81"/>
    </row>
    <row r="791" spans="1:8" x14ac:dyDescent="0.25">
      <c r="A791" s="82"/>
      <c r="B791" s="83"/>
      <c r="C791" s="82"/>
      <c r="D791" s="81"/>
      <c r="E791" s="81"/>
      <c r="H791" s="81"/>
    </row>
    <row r="792" spans="1:8" x14ac:dyDescent="0.25">
      <c r="A792" s="82"/>
      <c r="B792" s="83"/>
      <c r="C792" s="82"/>
      <c r="D792" s="81"/>
      <c r="E792" s="81"/>
      <c r="H792" s="81"/>
    </row>
    <row r="793" spans="1:8" x14ac:dyDescent="0.25">
      <c r="A793" s="82"/>
      <c r="B793" s="83"/>
      <c r="C793" s="82"/>
      <c r="D793" s="81"/>
      <c r="E793" s="81"/>
      <c r="H793" s="81"/>
    </row>
    <row r="794" spans="1:8" x14ac:dyDescent="0.25">
      <c r="A794" s="82"/>
      <c r="B794" s="83"/>
      <c r="C794" s="82"/>
      <c r="D794" s="81"/>
      <c r="E794" s="81"/>
      <c r="H794" s="81"/>
    </row>
    <row r="795" spans="1:8" x14ac:dyDescent="0.25">
      <c r="A795" s="82"/>
      <c r="B795" s="83"/>
      <c r="C795" s="82"/>
      <c r="D795" s="81"/>
      <c r="E795" s="81"/>
      <c r="H795" s="81"/>
    </row>
    <row r="796" spans="1:8" x14ac:dyDescent="0.25">
      <c r="A796" s="82"/>
      <c r="B796" s="83"/>
      <c r="C796" s="82"/>
      <c r="D796" s="81"/>
      <c r="E796" s="81"/>
      <c r="H796" s="81"/>
    </row>
  </sheetData>
  <mergeCells count="3">
    <mergeCell ref="A1:I1"/>
    <mergeCell ref="A2:I2"/>
    <mergeCell ref="A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CTAS. POR PAGAR SUPLIDORES</vt:lpstr>
      <vt:lpstr>PARA LA PLANTILLA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Brely Montero</dc:creator>
  <cp:lastModifiedBy>Brely Montero</cp:lastModifiedBy>
  <dcterms:created xsi:type="dcterms:W3CDTF">2021-12-13T17:20:56Z</dcterms:created>
  <dcterms:modified xsi:type="dcterms:W3CDTF">2021-12-13T17:28:29Z</dcterms:modified>
</cp:coreProperties>
</file>